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стякова\Desktop\24-25\Питание, столовая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99" i="1" l="1"/>
  <c r="G329" i="1"/>
  <c r="D432" i="1"/>
  <c r="G305" i="1" l="1"/>
  <c r="G58" i="1"/>
  <c r="G471" i="1" l="1"/>
  <c r="G465" i="1"/>
  <c r="G402" i="1"/>
  <c r="G404" i="1"/>
  <c r="G397" i="1"/>
  <c r="D330" i="1"/>
  <c r="G381" i="1"/>
  <c r="G473" i="1"/>
  <c r="G426" i="1"/>
  <c r="O424" i="1"/>
  <c r="N424" i="1"/>
  <c r="M424" i="1"/>
  <c r="L424" i="1"/>
  <c r="K424" i="1"/>
  <c r="J424" i="1"/>
  <c r="I424" i="1"/>
  <c r="H424" i="1"/>
  <c r="F424" i="1"/>
  <c r="E424" i="1"/>
  <c r="D424" i="1"/>
  <c r="D433" i="1" s="1"/>
  <c r="G423" i="1"/>
  <c r="G422" i="1"/>
  <c r="G421" i="1"/>
  <c r="G420" i="1"/>
  <c r="D267" i="1"/>
  <c r="D259" i="1"/>
  <c r="O476" i="1"/>
  <c r="N476" i="1"/>
  <c r="M476" i="1"/>
  <c r="L476" i="1"/>
  <c r="K476" i="1"/>
  <c r="J476" i="1"/>
  <c r="I476" i="1"/>
  <c r="H476" i="1"/>
  <c r="F476" i="1"/>
  <c r="E476" i="1"/>
  <c r="D476" i="1"/>
  <c r="G475" i="1"/>
  <c r="G474" i="1"/>
  <c r="G472" i="1"/>
  <c r="O469" i="1"/>
  <c r="N469" i="1"/>
  <c r="M469" i="1"/>
  <c r="L469" i="1"/>
  <c r="L477" i="1" s="1"/>
  <c r="K469" i="1"/>
  <c r="J469" i="1"/>
  <c r="I469" i="1"/>
  <c r="H469" i="1"/>
  <c r="F469" i="1"/>
  <c r="E469" i="1"/>
  <c r="D469" i="1"/>
  <c r="G468" i="1"/>
  <c r="G469" i="1" s="1"/>
  <c r="G467" i="1"/>
  <c r="G466" i="1"/>
  <c r="O454" i="1"/>
  <c r="N454" i="1"/>
  <c r="M454" i="1"/>
  <c r="L454" i="1"/>
  <c r="K454" i="1"/>
  <c r="J454" i="1"/>
  <c r="I454" i="1"/>
  <c r="H454" i="1"/>
  <c r="F454" i="1"/>
  <c r="E454" i="1"/>
  <c r="D454" i="1"/>
  <c r="G453" i="1"/>
  <c r="G452" i="1"/>
  <c r="G451" i="1"/>
  <c r="G450" i="1"/>
  <c r="G449" i="1"/>
  <c r="O447" i="1"/>
  <c r="N447" i="1"/>
  <c r="N455" i="1" s="1"/>
  <c r="M447" i="1"/>
  <c r="L447" i="1"/>
  <c r="K447" i="1"/>
  <c r="J447" i="1"/>
  <c r="I447" i="1"/>
  <c r="I455" i="1" s="1"/>
  <c r="H447" i="1"/>
  <c r="F447" i="1"/>
  <c r="F455" i="1" s="1"/>
  <c r="E447" i="1"/>
  <c r="D447" i="1"/>
  <c r="D455" i="1" s="1"/>
  <c r="G446" i="1"/>
  <c r="G445" i="1"/>
  <c r="G444" i="1"/>
  <c r="G443" i="1"/>
  <c r="G442" i="1"/>
  <c r="O432" i="1"/>
  <c r="N432" i="1"/>
  <c r="N433" i="1" s="1"/>
  <c r="M432" i="1"/>
  <c r="L432" i="1"/>
  <c r="K432" i="1"/>
  <c r="J432" i="1"/>
  <c r="I432" i="1"/>
  <c r="H432" i="1"/>
  <c r="F432" i="1"/>
  <c r="F433" i="1" s="1"/>
  <c r="E432" i="1"/>
  <c r="G431" i="1"/>
  <c r="G430" i="1"/>
  <c r="G429" i="1"/>
  <c r="G427" i="1"/>
  <c r="O409" i="1"/>
  <c r="N409" i="1"/>
  <c r="M409" i="1"/>
  <c r="M410" i="1" s="1"/>
  <c r="L409" i="1"/>
  <c r="K409" i="1"/>
  <c r="J409" i="1"/>
  <c r="I409" i="1"/>
  <c r="H409" i="1"/>
  <c r="F409" i="1"/>
  <c r="E409" i="1"/>
  <c r="D409" i="1"/>
  <c r="G408" i="1"/>
  <c r="G405" i="1"/>
  <c r="G403" i="1"/>
  <c r="O400" i="1"/>
  <c r="O410" i="1" s="1"/>
  <c r="N400" i="1"/>
  <c r="M400" i="1"/>
  <c r="L400" i="1"/>
  <c r="K400" i="1"/>
  <c r="K410" i="1" s="1"/>
  <c r="J400" i="1"/>
  <c r="I400" i="1"/>
  <c r="H400" i="1"/>
  <c r="F400" i="1"/>
  <c r="F410" i="1" s="1"/>
  <c r="E400" i="1"/>
  <c r="D400" i="1"/>
  <c r="G398" i="1"/>
  <c r="O386" i="1"/>
  <c r="N386" i="1"/>
  <c r="M386" i="1"/>
  <c r="L386" i="1"/>
  <c r="K386" i="1"/>
  <c r="K387" i="1" s="1"/>
  <c r="J386" i="1"/>
  <c r="I386" i="1"/>
  <c r="H386" i="1"/>
  <c r="F386" i="1"/>
  <c r="F387" i="1" s="1"/>
  <c r="E386" i="1"/>
  <c r="D386" i="1"/>
  <c r="G385" i="1"/>
  <c r="G384" i="1"/>
  <c r="G383" i="1"/>
  <c r="G382" i="1"/>
  <c r="O379" i="1"/>
  <c r="N379" i="1"/>
  <c r="N387" i="1" s="1"/>
  <c r="M379" i="1"/>
  <c r="L379" i="1"/>
  <c r="K379" i="1"/>
  <c r="J379" i="1"/>
  <c r="J387" i="1" s="1"/>
  <c r="I379" i="1"/>
  <c r="H379" i="1"/>
  <c r="F379" i="1"/>
  <c r="E379" i="1"/>
  <c r="D379" i="1"/>
  <c r="G378" i="1"/>
  <c r="G377" i="1"/>
  <c r="G376" i="1"/>
  <c r="G374" i="1"/>
  <c r="O361" i="1"/>
  <c r="N361" i="1"/>
  <c r="M361" i="1"/>
  <c r="L361" i="1"/>
  <c r="K361" i="1"/>
  <c r="J361" i="1"/>
  <c r="I361" i="1"/>
  <c r="H361" i="1"/>
  <c r="F361" i="1"/>
  <c r="E361" i="1"/>
  <c r="D361" i="1"/>
  <c r="D362" i="1" s="1"/>
  <c r="G360" i="1"/>
  <c r="G359" i="1"/>
  <c r="G358" i="1"/>
  <c r="G357" i="1"/>
  <c r="G356" i="1"/>
  <c r="G355" i="1"/>
  <c r="O353" i="1"/>
  <c r="N353" i="1"/>
  <c r="M353" i="1"/>
  <c r="L353" i="1"/>
  <c r="K353" i="1"/>
  <c r="J353" i="1"/>
  <c r="I353" i="1"/>
  <c r="H353" i="1"/>
  <c r="F353" i="1"/>
  <c r="E353" i="1"/>
  <c r="D353" i="1"/>
  <c r="G352" i="1"/>
  <c r="G351" i="1"/>
  <c r="G350" i="1"/>
  <c r="G349" i="1"/>
  <c r="O338" i="1"/>
  <c r="N338" i="1"/>
  <c r="M338" i="1"/>
  <c r="L338" i="1"/>
  <c r="K338" i="1"/>
  <c r="J338" i="1"/>
  <c r="I338" i="1"/>
  <c r="H338" i="1"/>
  <c r="F338" i="1"/>
  <c r="E338" i="1"/>
  <c r="D338" i="1"/>
  <c r="G337" i="1"/>
  <c r="G336" i="1"/>
  <c r="G335" i="1"/>
  <c r="G334" i="1"/>
  <c r="G333" i="1"/>
  <c r="G332" i="1"/>
  <c r="O330" i="1"/>
  <c r="N330" i="1"/>
  <c r="M330" i="1"/>
  <c r="L330" i="1"/>
  <c r="K330" i="1"/>
  <c r="J330" i="1"/>
  <c r="I330" i="1"/>
  <c r="H330" i="1"/>
  <c r="F330" i="1"/>
  <c r="E330" i="1"/>
  <c r="G328" i="1"/>
  <c r="G327" i="1"/>
  <c r="O317" i="1"/>
  <c r="N317" i="1"/>
  <c r="M317" i="1"/>
  <c r="L317" i="1"/>
  <c r="K317" i="1"/>
  <c r="J317" i="1"/>
  <c r="J318" i="1" s="1"/>
  <c r="I317" i="1"/>
  <c r="H317" i="1"/>
  <c r="F317" i="1"/>
  <c r="E317" i="1"/>
  <c r="D317" i="1"/>
  <c r="G316" i="1"/>
  <c r="G315" i="1"/>
  <c r="G314" i="1"/>
  <c r="G313" i="1"/>
  <c r="G311" i="1"/>
  <c r="G310" i="1"/>
  <c r="O308" i="1"/>
  <c r="N308" i="1"/>
  <c r="M308" i="1"/>
  <c r="L308" i="1"/>
  <c r="K308" i="1"/>
  <c r="J308" i="1"/>
  <c r="I308" i="1"/>
  <c r="H308" i="1"/>
  <c r="F308" i="1"/>
  <c r="E308" i="1"/>
  <c r="D308" i="1"/>
  <c r="G307" i="1"/>
  <c r="G306" i="1"/>
  <c r="G304" i="1"/>
  <c r="O290" i="1"/>
  <c r="N290" i="1"/>
  <c r="M290" i="1"/>
  <c r="L290" i="1"/>
  <c r="K290" i="1"/>
  <c r="J290" i="1"/>
  <c r="I290" i="1"/>
  <c r="H290" i="1"/>
  <c r="F290" i="1"/>
  <c r="E290" i="1"/>
  <c r="D290" i="1"/>
  <c r="G289" i="1"/>
  <c r="G286" i="1"/>
  <c r="G285" i="1"/>
  <c r="G284" i="1"/>
  <c r="O282" i="1"/>
  <c r="N282" i="1"/>
  <c r="M282" i="1"/>
  <c r="L282" i="1"/>
  <c r="K282" i="1"/>
  <c r="J282" i="1"/>
  <c r="I282" i="1"/>
  <c r="H282" i="1"/>
  <c r="F282" i="1"/>
  <c r="E282" i="1"/>
  <c r="D282" i="1"/>
  <c r="G281" i="1"/>
  <c r="G282" i="1" s="1"/>
  <c r="G280" i="1"/>
  <c r="G279" i="1"/>
  <c r="G278" i="1"/>
  <c r="O267" i="1"/>
  <c r="N267" i="1"/>
  <c r="M267" i="1"/>
  <c r="L267" i="1"/>
  <c r="K267" i="1"/>
  <c r="J267" i="1"/>
  <c r="I267" i="1"/>
  <c r="H267" i="1"/>
  <c r="F267" i="1"/>
  <c r="E267" i="1"/>
  <c r="G266" i="1"/>
  <c r="G265" i="1"/>
  <c r="G264" i="1"/>
  <c r="G263" i="1"/>
  <c r="G262" i="1"/>
  <c r="G261" i="1"/>
  <c r="O259" i="1"/>
  <c r="O268" i="1" s="1"/>
  <c r="N259" i="1"/>
  <c r="M259" i="1"/>
  <c r="M268" i="1" s="1"/>
  <c r="L259" i="1"/>
  <c r="K259" i="1"/>
  <c r="J259" i="1"/>
  <c r="J268" i="1" s="1"/>
  <c r="I259" i="1"/>
  <c r="I268" i="1" s="1"/>
  <c r="H259" i="1"/>
  <c r="H268" i="1" s="1"/>
  <c r="F259" i="1"/>
  <c r="E259" i="1"/>
  <c r="G258" i="1"/>
  <c r="G257" i="1"/>
  <c r="G256" i="1"/>
  <c r="G259" i="1" s="1"/>
  <c r="G254" i="1"/>
  <c r="L233" i="1"/>
  <c r="O240" i="1"/>
  <c r="N240" i="1"/>
  <c r="M240" i="1"/>
  <c r="L240" i="1"/>
  <c r="K240" i="1"/>
  <c r="J240" i="1"/>
  <c r="J241" i="1" s="1"/>
  <c r="I240" i="1"/>
  <c r="H240" i="1"/>
  <c r="F240" i="1"/>
  <c r="E240" i="1"/>
  <c r="D240" i="1"/>
  <c r="O233" i="1"/>
  <c r="N233" i="1"/>
  <c r="M233" i="1"/>
  <c r="K233" i="1"/>
  <c r="J233" i="1"/>
  <c r="I233" i="1"/>
  <c r="H233" i="1"/>
  <c r="F233" i="1"/>
  <c r="E233" i="1"/>
  <c r="D233" i="1"/>
  <c r="N215" i="1"/>
  <c r="K215" i="1"/>
  <c r="I215" i="1"/>
  <c r="J208" i="1"/>
  <c r="D208" i="1"/>
  <c r="H191" i="1"/>
  <c r="D191" i="1"/>
  <c r="K183" i="1"/>
  <c r="F183" i="1"/>
  <c r="D183" i="1"/>
  <c r="K165" i="1"/>
  <c r="D165" i="1"/>
  <c r="K156" i="1"/>
  <c r="K166" i="1" s="1"/>
  <c r="D156" i="1"/>
  <c r="O139" i="1"/>
  <c r="N139" i="1"/>
  <c r="M139" i="1"/>
  <c r="L139" i="1"/>
  <c r="K139" i="1"/>
  <c r="J139" i="1"/>
  <c r="I139" i="1"/>
  <c r="H139" i="1"/>
  <c r="F139" i="1"/>
  <c r="E139" i="1"/>
  <c r="D139" i="1"/>
  <c r="O132" i="1"/>
  <c r="N132" i="1"/>
  <c r="M132" i="1"/>
  <c r="L132" i="1"/>
  <c r="K132" i="1"/>
  <c r="J132" i="1"/>
  <c r="I132" i="1"/>
  <c r="H132" i="1"/>
  <c r="F132" i="1"/>
  <c r="E132" i="1"/>
  <c r="D132" i="1"/>
  <c r="O115" i="1"/>
  <c r="N115" i="1"/>
  <c r="M115" i="1"/>
  <c r="L115" i="1"/>
  <c r="K115" i="1"/>
  <c r="J115" i="1"/>
  <c r="I115" i="1"/>
  <c r="H115" i="1"/>
  <c r="F115" i="1"/>
  <c r="F116" i="1" s="1"/>
  <c r="E115" i="1"/>
  <c r="D115" i="1"/>
  <c r="O107" i="1"/>
  <c r="N107" i="1"/>
  <c r="M107" i="1"/>
  <c r="L107" i="1"/>
  <c r="K107" i="1"/>
  <c r="J107" i="1"/>
  <c r="I107" i="1"/>
  <c r="H107" i="1"/>
  <c r="F107" i="1"/>
  <c r="E107" i="1"/>
  <c r="D107" i="1"/>
  <c r="M91" i="1"/>
  <c r="H91" i="1"/>
  <c r="D91" i="1"/>
  <c r="K83" i="1"/>
  <c r="O83" i="1"/>
  <c r="D83" i="1"/>
  <c r="E70" i="1"/>
  <c r="O70" i="1"/>
  <c r="N70" i="1"/>
  <c r="M70" i="1"/>
  <c r="L70" i="1"/>
  <c r="K70" i="1"/>
  <c r="J70" i="1"/>
  <c r="I70" i="1"/>
  <c r="H70" i="1"/>
  <c r="F70" i="1"/>
  <c r="D70" i="1"/>
  <c r="O61" i="1"/>
  <c r="N61" i="1"/>
  <c r="M61" i="1"/>
  <c r="L61" i="1"/>
  <c r="K61" i="1"/>
  <c r="J61" i="1"/>
  <c r="I61" i="1"/>
  <c r="H61" i="1"/>
  <c r="F61" i="1"/>
  <c r="E61" i="1"/>
  <c r="E71" i="1" s="1"/>
  <c r="D61" i="1"/>
  <c r="O44" i="1"/>
  <c r="N44" i="1"/>
  <c r="M44" i="1"/>
  <c r="L44" i="1"/>
  <c r="K44" i="1"/>
  <c r="J44" i="1"/>
  <c r="I44" i="1"/>
  <c r="H44" i="1"/>
  <c r="F44" i="1"/>
  <c r="E44" i="1"/>
  <c r="D44" i="1"/>
  <c r="O36" i="1"/>
  <c r="N36" i="1"/>
  <c r="M36" i="1"/>
  <c r="L36" i="1"/>
  <c r="K36" i="1"/>
  <c r="J36" i="1"/>
  <c r="I36" i="1"/>
  <c r="H36" i="1"/>
  <c r="F36" i="1"/>
  <c r="E36" i="1"/>
  <c r="D36" i="1"/>
  <c r="O22" i="1"/>
  <c r="N22" i="1"/>
  <c r="M22" i="1"/>
  <c r="L22" i="1"/>
  <c r="K22" i="1"/>
  <c r="J22" i="1"/>
  <c r="I22" i="1"/>
  <c r="H22" i="1"/>
  <c r="F22" i="1"/>
  <c r="E22" i="1"/>
  <c r="D22" i="1"/>
  <c r="H14" i="1"/>
  <c r="H23" i="1" s="1"/>
  <c r="O14" i="1"/>
  <c r="O23" i="1" s="1"/>
  <c r="N14" i="1"/>
  <c r="N23" i="1" s="1"/>
  <c r="M14" i="1"/>
  <c r="M23" i="1" s="1"/>
  <c r="L14" i="1"/>
  <c r="L23" i="1" s="1"/>
  <c r="K14" i="1"/>
  <c r="K23" i="1" s="1"/>
  <c r="J14" i="1"/>
  <c r="J23" i="1" s="1"/>
  <c r="I14" i="1"/>
  <c r="I23" i="1" s="1"/>
  <c r="F14" i="1"/>
  <c r="E14" i="1"/>
  <c r="D14" i="1"/>
  <c r="G236" i="1"/>
  <c r="G229" i="1"/>
  <c r="G210" i="1"/>
  <c r="G158" i="1"/>
  <c r="G235" i="1"/>
  <c r="G238" i="1"/>
  <c r="G213" i="1"/>
  <c r="G160" i="1"/>
  <c r="G159" i="1"/>
  <c r="G231" i="1"/>
  <c r="G206" i="1"/>
  <c r="G104" i="1"/>
  <c r="G155" i="1"/>
  <c r="G154" i="1"/>
  <c r="G153" i="1"/>
  <c r="G189" i="1"/>
  <c r="G134" i="1"/>
  <c r="G237" i="1"/>
  <c r="G185" i="1"/>
  <c r="G191" i="1" s="1"/>
  <c r="G181" i="1"/>
  <c r="G180" i="1"/>
  <c r="G179" i="1"/>
  <c r="D45" i="1"/>
  <c r="D318" i="1"/>
  <c r="M318" i="1"/>
  <c r="J410" i="1"/>
  <c r="N410" i="1"/>
  <c r="H339" i="1"/>
  <c r="E477" i="1"/>
  <c r="D268" i="1"/>
  <c r="H116" i="1"/>
  <c r="E268" i="1"/>
  <c r="L268" i="1"/>
  <c r="N268" i="1"/>
  <c r="G338" i="1"/>
  <c r="F362" i="1"/>
  <c r="K362" i="1"/>
  <c r="M362" i="1"/>
  <c r="G400" i="1"/>
  <c r="K433" i="1"/>
  <c r="O433" i="1"/>
  <c r="E410" i="1"/>
  <c r="D477" i="1"/>
  <c r="G353" i="1"/>
  <c r="K455" i="1"/>
  <c r="O455" i="1"/>
  <c r="H477" i="1"/>
  <c r="G239" i="1"/>
  <c r="G214" i="1"/>
  <c r="G190" i="1"/>
  <c r="G182" i="1"/>
  <c r="G164" i="1"/>
  <c r="G138" i="1"/>
  <c r="G114" i="1"/>
  <c r="G90" i="1"/>
  <c r="G69" i="1"/>
  <c r="G35" i="1"/>
  <c r="G43" i="1"/>
  <c r="G81" i="1"/>
  <c r="G232" i="1"/>
  <c r="G207" i="1"/>
  <c r="G131" i="1"/>
  <c r="G106" i="1"/>
  <c r="G59" i="1"/>
  <c r="G204" i="1"/>
  <c r="G129" i="1"/>
  <c r="G105" i="1"/>
  <c r="G20" i="1"/>
  <c r="G230" i="1"/>
  <c r="D215" i="1"/>
  <c r="G109" i="1"/>
  <c r="O208" i="1"/>
  <c r="N208" i="1"/>
  <c r="N216" i="1" s="1"/>
  <c r="M208" i="1"/>
  <c r="L208" i="1"/>
  <c r="K208" i="1"/>
  <c r="K216" i="1" s="1"/>
  <c r="I208" i="1"/>
  <c r="I216" i="1" s="1"/>
  <c r="H208" i="1"/>
  <c r="F208" i="1"/>
  <c r="E208" i="1"/>
  <c r="G113" i="1"/>
  <c r="G68" i="1"/>
  <c r="G203" i="1"/>
  <c r="G205" i="1"/>
  <c r="G103" i="1"/>
  <c r="G9" i="1"/>
  <c r="G188" i="1"/>
  <c r="G212" i="1"/>
  <c r="G211" i="1"/>
  <c r="G187" i="1"/>
  <c r="G186" i="1"/>
  <c r="G161" i="1"/>
  <c r="G135" i="1"/>
  <c r="G130" i="1"/>
  <c r="G127" i="1"/>
  <c r="G137" i="1"/>
  <c r="G112" i="1"/>
  <c r="G111" i="1"/>
  <c r="G110" i="1"/>
  <c r="G89" i="1"/>
  <c r="G87" i="1"/>
  <c r="G86" i="1"/>
  <c r="G85" i="1"/>
  <c r="G82" i="1"/>
  <c r="G67" i="1"/>
  <c r="G57" i="1"/>
  <c r="F241" i="1"/>
  <c r="H241" i="1"/>
  <c r="O215" i="1"/>
  <c r="M215" i="1"/>
  <c r="L215" i="1"/>
  <c r="J215" i="1"/>
  <c r="H215" i="1"/>
  <c r="F215" i="1"/>
  <c r="E215" i="1"/>
  <c r="E183" i="1"/>
  <c r="H183" i="1"/>
  <c r="I183" i="1"/>
  <c r="J183" i="1"/>
  <c r="L183" i="1"/>
  <c r="M183" i="1"/>
  <c r="M192" i="1" s="1"/>
  <c r="N183" i="1"/>
  <c r="O183" i="1"/>
  <c r="O191" i="1"/>
  <c r="N191" i="1"/>
  <c r="M191" i="1"/>
  <c r="L191" i="1"/>
  <c r="K191" i="1"/>
  <c r="K192" i="1" s="1"/>
  <c r="J191" i="1"/>
  <c r="I191" i="1"/>
  <c r="F191" i="1"/>
  <c r="E191" i="1"/>
  <c r="G80" i="1"/>
  <c r="G60" i="1"/>
  <c r="G66" i="1"/>
  <c r="G64" i="1"/>
  <c r="G63" i="1"/>
  <c r="G38" i="1"/>
  <c r="G32" i="1"/>
  <c r="G16" i="1"/>
  <c r="O165" i="1"/>
  <c r="N165" i="1"/>
  <c r="M165" i="1"/>
  <c r="L165" i="1"/>
  <c r="J165" i="1"/>
  <c r="I165" i="1"/>
  <c r="H165" i="1"/>
  <c r="F165" i="1"/>
  <c r="E165" i="1"/>
  <c r="O156" i="1"/>
  <c r="N156" i="1"/>
  <c r="M156" i="1"/>
  <c r="L156" i="1"/>
  <c r="J156" i="1"/>
  <c r="I156" i="1"/>
  <c r="H156" i="1"/>
  <c r="F156" i="1"/>
  <c r="E156" i="1"/>
  <c r="G136" i="1"/>
  <c r="J192" i="1"/>
  <c r="O91" i="1"/>
  <c r="N91" i="1"/>
  <c r="L91" i="1"/>
  <c r="K91" i="1"/>
  <c r="J91" i="1"/>
  <c r="I91" i="1"/>
  <c r="F91" i="1"/>
  <c r="E91" i="1"/>
  <c r="G88" i="1"/>
  <c r="N83" i="1"/>
  <c r="M83" i="1"/>
  <c r="L83" i="1"/>
  <c r="J83" i="1"/>
  <c r="J92" i="1" s="1"/>
  <c r="I83" i="1"/>
  <c r="I92" i="1" s="1"/>
  <c r="H83" i="1"/>
  <c r="F83" i="1"/>
  <c r="E83" i="1"/>
  <c r="G40" i="1"/>
  <c r="G39" i="1"/>
  <c r="G34" i="1"/>
  <c r="G33" i="1"/>
  <c r="G21" i="1"/>
  <c r="G19" i="1"/>
  <c r="G18" i="1"/>
  <c r="G17" i="1"/>
  <c r="G13" i="1"/>
  <c r="G12" i="1"/>
  <c r="G11" i="1"/>
  <c r="G139" i="1" l="1"/>
  <c r="N241" i="1"/>
  <c r="N362" i="1"/>
  <c r="O387" i="1"/>
  <c r="I410" i="1"/>
  <c r="J477" i="1"/>
  <c r="N477" i="1"/>
  <c r="D216" i="1"/>
  <c r="I339" i="1"/>
  <c r="I433" i="1"/>
  <c r="M433" i="1"/>
  <c r="D339" i="1"/>
  <c r="I362" i="1"/>
  <c r="D387" i="1"/>
  <c r="I387" i="1"/>
  <c r="M387" i="1"/>
  <c r="E166" i="1"/>
  <c r="J166" i="1"/>
  <c r="O166" i="1"/>
  <c r="F216" i="1"/>
  <c r="L216" i="1"/>
  <c r="G233" i="1"/>
  <c r="H71" i="1"/>
  <c r="L71" i="1"/>
  <c r="H318" i="1"/>
  <c r="L318" i="1"/>
  <c r="H291" i="1"/>
  <c r="L291" i="1"/>
  <c r="O71" i="1"/>
  <c r="D241" i="1"/>
  <c r="I241" i="1"/>
  <c r="E241" i="1"/>
  <c r="G267" i="1"/>
  <c r="G268" i="1" s="1"/>
  <c r="E291" i="1"/>
  <c r="J291" i="1"/>
  <c r="N291" i="1"/>
  <c r="G317" i="1"/>
  <c r="E362" i="1"/>
  <c r="J362" i="1"/>
  <c r="G379" i="1"/>
  <c r="H410" i="1"/>
  <c r="L410" i="1"/>
  <c r="G447" i="1"/>
  <c r="F477" i="1"/>
  <c r="K477" i="1"/>
  <c r="O477" i="1"/>
  <c r="H166" i="1"/>
  <c r="M166" i="1"/>
  <c r="J71" i="1"/>
  <c r="N71" i="1"/>
  <c r="E318" i="1"/>
  <c r="N318" i="1"/>
  <c r="L339" i="1"/>
  <c r="O362" i="1"/>
  <c r="K140" i="1"/>
  <c r="M71" i="1"/>
  <c r="J45" i="1"/>
  <c r="D166" i="1"/>
  <c r="K241" i="1"/>
  <c r="G290" i="1"/>
  <c r="G291" i="1" s="1"/>
  <c r="G308" i="1"/>
  <c r="G318" i="1" s="1"/>
  <c r="L362" i="1"/>
  <c r="I477" i="1"/>
  <c r="M477" i="1"/>
  <c r="L92" i="1"/>
  <c r="G476" i="1"/>
  <c r="G44" i="1"/>
  <c r="O192" i="1"/>
  <c r="G330" i="1"/>
  <c r="G339" i="1" s="1"/>
  <c r="G361" i="1"/>
  <c r="G362" i="1" s="1"/>
  <c r="F166" i="1"/>
  <c r="I166" i="1"/>
  <c r="L166" i="1"/>
  <c r="N166" i="1"/>
  <c r="N192" i="1"/>
  <c r="L192" i="1"/>
  <c r="E192" i="1"/>
  <c r="G115" i="1"/>
  <c r="G132" i="1"/>
  <c r="G140" i="1" s="1"/>
  <c r="G208" i="1"/>
  <c r="E455" i="1"/>
  <c r="E433" i="1"/>
  <c r="G183" i="1"/>
  <c r="G192" i="1" s="1"/>
  <c r="M45" i="1"/>
  <c r="O116" i="1"/>
  <c r="H140" i="1"/>
  <c r="K291" i="1"/>
  <c r="I318" i="1"/>
  <c r="M339" i="1"/>
  <c r="M92" i="1"/>
  <c r="G91" i="1"/>
  <c r="O92" i="1"/>
  <c r="G240" i="1"/>
  <c r="D23" i="1"/>
  <c r="I45" i="1"/>
  <c r="D71" i="1"/>
  <c r="D92" i="1"/>
  <c r="D116" i="1"/>
  <c r="I116" i="1"/>
  <c r="K116" i="1"/>
  <c r="M116" i="1"/>
  <c r="E140" i="1"/>
  <c r="J140" i="1"/>
  <c r="L140" i="1"/>
  <c r="N140" i="1"/>
  <c r="O241" i="1"/>
  <c r="G386" i="1"/>
  <c r="D410" i="1"/>
  <c r="G409" i="1"/>
  <c r="G410" i="1" s="1"/>
  <c r="H433" i="1"/>
  <c r="J433" i="1"/>
  <c r="L433" i="1"/>
  <c r="H455" i="1"/>
  <c r="J455" i="1"/>
  <c r="L455" i="1"/>
  <c r="G454" i="1"/>
  <c r="G424" i="1"/>
  <c r="G477" i="1"/>
  <c r="D291" i="1"/>
  <c r="F291" i="1"/>
  <c r="I291" i="1"/>
  <c r="M291" i="1"/>
  <c r="O291" i="1"/>
  <c r="G83" i="1"/>
  <c r="O216" i="1"/>
  <c r="E45" i="1"/>
  <c r="N45" i="1"/>
  <c r="K92" i="1"/>
  <c r="E116" i="1"/>
  <c r="J116" i="1"/>
  <c r="L116" i="1"/>
  <c r="N116" i="1"/>
  <c r="D140" i="1"/>
  <c r="F140" i="1"/>
  <c r="I140" i="1"/>
  <c r="M140" i="1"/>
  <c r="O140" i="1"/>
  <c r="F192" i="1"/>
  <c r="L241" i="1"/>
  <c r="G22" i="1"/>
  <c r="G14" i="1"/>
  <c r="G36" i="1"/>
  <c r="F92" i="1"/>
  <c r="N92" i="1"/>
  <c r="G70" i="1"/>
  <c r="G156" i="1"/>
  <c r="G165" i="1"/>
  <c r="G215" i="1"/>
  <c r="G216" i="1" s="1"/>
  <c r="E23" i="1"/>
  <c r="F23" i="1"/>
  <c r="H45" i="1"/>
  <c r="L45" i="1"/>
  <c r="F45" i="1"/>
  <c r="K45" i="1"/>
  <c r="O45" i="1"/>
  <c r="D192" i="1"/>
  <c r="H192" i="1"/>
  <c r="J216" i="1"/>
  <c r="M241" i="1"/>
  <c r="F268" i="1"/>
  <c r="M455" i="1"/>
  <c r="I192" i="1"/>
  <c r="G61" i="1"/>
  <c r="F318" i="1"/>
  <c r="K318" i="1"/>
  <c r="O318" i="1"/>
  <c r="E339" i="1"/>
  <c r="J339" i="1"/>
  <c r="N339" i="1"/>
  <c r="F339" i="1"/>
  <c r="K339" i="1"/>
  <c r="O339" i="1"/>
  <c r="E387" i="1"/>
  <c r="H387" i="1"/>
  <c r="G432" i="1"/>
  <c r="E92" i="1"/>
  <c r="H92" i="1"/>
  <c r="E216" i="1"/>
  <c r="H216" i="1"/>
  <c r="M216" i="1"/>
  <c r="G107" i="1"/>
  <c r="F71" i="1"/>
  <c r="I71" i="1"/>
  <c r="K71" i="1"/>
  <c r="K268" i="1"/>
  <c r="H362" i="1"/>
  <c r="L387" i="1"/>
  <c r="G387" i="1" l="1"/>
  <c r="H479" i="1"/>
  <c r="F244" i="1"/>
  <c r="E244" i="1"/>
  <c r="O479" i="1"/>
  <c r="D479" i="1"/>
  <c r="J479" i="1"/>
  <c r="M479" i="1"/>
  <c r="F479" i="1"/>
  <c r="L479" i="1"/>
  <c r="I479" i="1"/>
  <c r="E479" i="1"/>
  <c r="N479" i="1"/>
  <c r="K244" i="1"/>
  <c r="I244" i="1"/>
  <c r="G23" i="1"/>
  <c r="G241" i="1"/>
  <c r="J244" i="1"/>
  <c r="H244" i="1"/>
  <c r="D244" i="1"/>
  <c r="M244" i="1"/>
  <c r="O244" i="1"/>
  <c r="K479" i="1"/>
  <c r="N244" i="1"/>
  <c r="L244" i="1"/>
  <c r="G433" i="1"/>
  <c r="G116" i="1"/>
  <c r="G455" i="1"/>
  <c r="G71" i="1"/>
  <c r="G92" i="1"/>
  <c r="G45" i="1"/>
  <c r="G166" i="1"/>
  <c r="G479" i="1" l="1"/>
  <c r="G244" i="1"/>
</calcChain>
</file>

<file path=xl/sharedStrings.xml><?xml version="1.0" encoding="utf-8"?>
<sst xmlns="http://schemas.openxmlformats.org/spreadsheetml/2006/main" count="979" uniqueCount="147">
  <si>
    <t>№ рецептур</t>
  </si>
  <si>
    <t>2004г.</t>
  </si>
  <si>
    <t>Стр.246</t>
  </si>
  <si>
    <t>Наименование блюда</t>
  </si>
  <si>
    <t>Кофейный напиток</t>
  </si>
  <si>
    <t>Итого</t>
  </si>
  <si>
    <t>Масса порции</t>
  </si>
  <si>
    <t>У</t>
  </si>
  <si>
    <t>Б</t>
  </si>
  <si>
    <t>Ж</t>
  </si>
  <si>
    <t>Пищевые вещества (гр)</t>
  </si>
  <si>
    <t>Энергетическая ценность</t>
  </si>
  <si>
    <t xml:space="preserve">(Ккал)  </t>
  </si>
  <si>
    <r>
      <t>В</t>
    </r>
    <r>
      <rPr>
        <b/>
        <sz val="8"/>
        <color indexed="8"/>
        <rFont val="Times New Roman"/>
        <family val="1"/>
        <charset val="204"/>
      </rPr>
      <t>1</t>
    </r>
  </si>
  <si>
    <t>С</t>
  </si>
  <si>
    <t>А</t>
  </si>
  <si>
    <t>Е</t>
  </si>
  <si>
    <t>Витамины (мг)</t>
  </si>
  <si>
    <t>Минеральные вещества (мг)</t>
  </si>
  <si>
    <t>Са</t>
  </si>
  <si>
    <t>Р</t>
  </si>
  <si>
    <t>Мg</t>
  </si>
  <si>
    <t>Fe</t>
  </si>
  <si>
    <t>ЗАВТРАК</t>
  </si>
  <si>
    <t>ОБЕД</t>
  </si>
  <si>
    <t>Компот из сухофруктов витаминизированный</t>
  </si>
  <si>
    <t>Доп.гарнир огурец соленый</t>
  </si>
  <si>
    <t>Неделя:</t>
  </si>
  <si>
    <t>Сезон:</t>
  </si>
  <si>
    <t>Осенне-зимний</t>
  </si>
  <si>
    <t>Возрастная категория:</t>
  </si>
  <si>
    <t>Понедельник</t>
  </si>
  <si>
    <t>Первая</t>
  </si>
  <si>
    <t>Итого за день</t>
  </si>
  <si>
    <t>250/10</t>
  </si>
  <si>
    <t>Бутерброд с маслом слив.</t>
  </si>
  <si>
    <t>Фрукты (яблоко,груша,апельсин)</t>
  </si>
  <si>
    <t>200/5</t>
  </si>
  <si>
    <t>Кура тушеная в сметанном соусе</t>
  </si>
  <si>
    <t>20\10</t>
  </si>
  <si>
    <t>Вторник</t>
  </si>
  <si>
    <t>Котлета рыбная</t>
  </si>
  <si>
    <t>Чай с сахаром лимоном</t>
  </si>
  <si>
    <t>Котлета куриная</t>
  </si>
  <si>
    <t>200/10/5</t>
  </si>
  <si>
    <t>Салат из свеклы с растительным  маслом</t>
  </si>
  <si>
    <t>Щи из свежей капусты с курой и   сметаной</t>
  </si>
  <si>
    <t>250/10/10</t>
  </si>
  <si>
    <t>Среда</t>
  </si>
  <si>
    <t xml:space="preserve">Каша рисовая молочная с маслом </t>
  </si>
  <si>
    <t>Напиток лимонный витаминизированный</t>
  </si>
  <si>
    <t>Четверг</t>
  </si>
  <si>
    <t>Запеканка творожная со сгущенным  молоком</t>
  </si>
  <si>
    <t>Чай с сахаром</t>
  </si>
  <si>
    <t>150/20</t>
  </si>
  <si>
    <t>стр 246</t>
  </si>
  <si>
    <t>Греча рассыпчатая с маслом сливочным</t>
  </si>
  <si>
    <t>Пятница</t>
  </si>
  <si>
    <t>Котлета "Особая" из говядины</t>
  </si>
  <si>
    <t>Рис припущенный с маслом сливочным</t>
  </si>
  <si>
    <t>1 шт</t>
  </si>
  <si>
    <t>Салат "Степной" с растительным маслом</t>
  </si>
  <si>
    <t>Вторая</t>
  </si>
  <si>
    <t>Бутерброд с сыром</t>
  </si>
  <si>
    <t>Голубцы ленивые из говядины со сметаной</t>
  </si>
  <si>
    <t>150/10</t>
  </si>
  <si>
    <t>Каша пшенная молочная с маслом сливочным</t>
  </si>
  <si>
    <t>стр246</t>
  </si>
  <si>
    <t>Винегрет овощной с маслом растительным</t>
  </si>
  <si>
    <t>Суп картофельный с свежей  рыбой</t>
  </si>
  <si>
    <t>Макаронные изделия отварные с маслом сливочным</t>
  </si>
  <si>
    <t xml:space="preserve">Омлет натуральный </t>
  </si>
  <si>
    <t>Суп овощной с курой и сметаной</t>
  </si>
  <si>
    <t>День 1:</t>
  </si>
  <si>
    <t>День 2:</t>
  </si>
  <si>
    <t>День 3:</t>
  </si>
  <si>
    <t>День 4:</t>
  </si>
  <si>
    <t>День 5:</t>
  </si>
  <si>
    <t>День 6:</t>
  </si>
  <si>
    <t>День 7:</t>
  </si>
  <si>
    <t>День 8:</t>
  </si>
  <si>
    <t>День 9:</t>
  </si>
  <si>
    <t>День 10:</t>
  </si>
  <si>
    <t>Оладьи со сгущенным молоком</t>
  </si>
  <si>
    <t>Вермишель молочная с маслом сливочным</t>
  </si>
  <si>
    <t xml:space="preserve">Примечание. </t>
  </si>
  <si>
    <t xml:space="preserve">обработки. Поэтому салаты из сырых овощей в осеннее зимний период заменять на отварные овощи </t>
  </si>
  <si>
    <t>согласно таблице взаимозаменяемости продуктов сборника рецептур.</t>
  </si>
  <si>
    <t>Рагу овощное с маслом сливочным</t>
  </si>
  <si>
    <t>Печень по строгоновски</t>
  </si>
  <si>
    <t xml:space="preserve">Согласно СанПиН 2.4.5. 2409-08 пункту 6.29. Овощи урожая прошлого года (капусту, репчатый лук, </t>
  </si>
  <si>
    <t>корнеплоды и др.) в период после 1 марта допускается использовать только после термической</t>
  </si>
  <si>
    <t>В1</t>
  </si>
  <si>
    <t>Рассольник  «Ленинградский» с курой</t>
  </si>
  <si>
    <t>Напиток яблочный</t>
  </si>
  <si>
    <t>Картофельное пюре с маслом сливочным</t>
  </si>
  <si>
    <t>Суп картофельный с рисом  и курой</t>
  </si>
  <si>
    <t>Капуста тушенная с маслом сливочным</t>
  </si>
  <si>
    <t>Каша геркулесовая молочная с маслом сливочным</t>
  </si>
  <si>
    <t>Суп картофельный с бобовыми</t>
  </si>
  <si>
    <t xml:space="preserve">Борщ из свежей капусты со сметаной </t>
  </si>
  <si>
    <t>30/20</t>
  </si>
  <si>
    <t>Компот из изюма витаминизированный</t>
  </si>
  <si>
    <t>Яйцо отварное</t>
  </si>
  <si>
    <t>№ рецепту</t>
  </si>
  <si>
    <t>Запеканка картофельная с мясом и сметанным соусом</t>
  </si>
  <si>
    <t>150/10/50</t>
  </si>
  <si>
    <t>Чай с молоком</t>
  </si>
  <si>
    <t>п\п</t>
  </si>
  <si>
    <t>338/2011</t>
  </si>
  <si>
    <t>478/600</t>
  </si>
  <si>
    <t>378/2011г</t>
  </si>
  <si>
    <t>80/20</t>
  </si>
  <si>
    <t>100/20</t>
  </si>
  <si>
    <t>52/2011г.</t>
  </si>
  <si>
    <t>Тефтели в сметанном соусе</t>
  </si>
  <si>
    <t>461/600</t>
  </si>
  <si>
    <t>Суп картофельный с бобовыми. Курой</t>
  </si>
  <si>
    <t>150/5</t>
  </si>
  <si>
    <t>150/5/6</t>
  </si>
  <si>
    <t>180/10</t>
  </si>
  <si>
    <t>180/20</t>
  </si>
  <si>
    <t>180/30</t>
  </si>
  <si>
    <t>200/10</t>
  </si>
  <si>
    <t>с   7 до 11 лет</t>
  </si>
  <si>
    <t>с 12 до 18 лет</t>
  </si>
  <si>
    <t>Плов из куры</t>
  </si>
  <si>
    <t>Компот с изюмом</t>
  </si>
  <si>
    <t>Икра морковная</t>
  </si>
  <si>
    <t>Компот из изюма</t>
  </si>
  <si>
    <t>Салат из соленых огурцов</t>
  </si>
  <si>
    <t>Каша рисовая молочная с маслом сл.</t>
  </si>
  <si>
    <t>Суп картофельный с бобовыми, курой</t>
  </si>
  <si>
    <t>40/20</t>
  </si>
  <si>
    <t>Суп  гороховый с курой</t>
  </si>
  <si>
    <t>Птица тушеная в соусе</t>
  </si>
  <si>
    <t>Итого за 10 деней</t>
  </si>
  <si>
    <t>Средняя сбалансированность за          10 дней</t>
  </si>
  <si>
    <t>Хлеб дарницкий</t>
  </si>
  <si>
    <t xml:space="preserve">Хлеб дарницкий </t>
  </si>
  <si>
    <t>капуста квашеная</t>
  </si>
  <si>
    <t>Салат картофельный</t>
  </si>
  <si>
    <t>салат картофельный</t>
  </si>
  <si>
    <t>Итого за 10 дней</t>
  </si>
  <si>
    <t>250/5/6</t>
  </si>
  <si>
    <t>250/20</t>
  </si>
  <si>
    <t>200/60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</si>
</sst>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8"/>
  <sheetViews>
    <sheetView tabSelected="1" showWhiteSpace="0" view="pageLayout" topLeftCell="A391" workbookViewId="0">
      <selection activeCell="D428" sqref="D428"/>
    </sheetView>
  </sheetViews>
  <sheetFormatPr defaultRowHeight="15" x14ac:dyDescent="0.25"/>
  <cols>
    <col min="1" max="1" width="8.42578125" customWidth="1"/>
    <col min="2" max="2" width="19.42578125" customWidth="1"/>
    <col min="3" max="3" width="7" customWidth="1"/>
    <col min="4" max="4" width="8.7109375" customWidth="1"/>
    <col min="5" max="5" width="7.7109375" customWidth="1"/>
    <col min="6" max="6" width="7.5703125" customWidth="1"/>
    <col min="7" max="7" width="9" customWidth="1"/>
    <col min="8" max="8" width="7.140625" customWidth="1"/>
    <col min="9" max="9" width="7.85546875" customWidth="1"/>
    <col min="10" max="10" width="7.28515625" customWidth="1"/>
    <col min="11" max="11" width="6.7109375" customWidth="1"/>
    <col min="12" max="12" width="8.5703125" customWidth="1"/>
    <col min="13" max="13" width="8.28515625" customWidth="1"/>
    <col min="14" max="14" width="7.7109375" customWidth="1"/>
    <col min="15" max="15" width="8.28515625" customWidth="1"/>
  </cols>
  <sheetData>
    <row r="1" spans="1:15" x14ac:dyDescent="0.25">
      <c r="A1" s="32" t="s">
        <v>73</v>
      </c>
      <c r="B1" s="32"/>
      <c r="C1" s="33" t="s">
        <v>31</v>
      </c>
      <c r="D1" s="33"/>
      <c r="E1" s="33"/>
    </row>
    <row r="2" spans="1:15" x14ac:dyDescent="0.25">
      <c r="A2" s="32" t="s">
        <v>27</v>
      </c>
      <c r="B2" s="32"/>
      <c r="C2" s="33" t="s">
        <v>32</v>
      </c>
      <c r="D2" s="33"/>
      <c r="E2" s="33"/>
    </row>
    <row r="3" spans="1:15" x14ac:dyDescent="0.25">
      <c r="A3" s="32" t="s">
        <v>28</v>
      </c>
      <c r="B3" s="32"/>
      <c r="C3" s="33" t="s">
        <v>29</v>
      </c>
      <c r="D3" s="33"/>
      <c r="E3" s="33"/>
    </row>
    <row r="4" spans="1:15" x14ac:dyDescent="0.25">
      <c r="A4" s="29" t="s">
        <v>30</v>
      </c>
      <c r="B4" s="29"/>
      <c r="C4" s="30" t="s">
        <v>124</v>
      </c>
      <c r="D4" s="30"/>
      <c r="E4" s="30"/>
    </row>
    <row r="5" spans="1:15" ht="42.75" customHeight="1" x14ac:dyDescent="0.25">
      <c r="A5" s="1" t="s">
        <v>0</v>
      </c>
      <c r="B5" s="45" t="s">
        <v>3</v>
      </c>
      <c r="C5" s="45" t="s">
        <v>6</v>
      </c>
      <c r="D5" s="45" t="s">
        <v>10</v>
      </c>
      <c r="E5" s="45"/>
      <c r="F5" s="45"/>
      <c r="G5" s="1" t="s">
        <v>11</v>
      </c>
      <c r="H5" s="45" t="s">
        <v>17</v>
      </c>
      <c r="I5" s="45"/>
      <c r="J5" s="45"/>
      <c r="K5" s="45"/>
      <c r="L5" s="45" t="s">
        <v>18</v>
      </c>
      <c r="M5" s="45"/>
      <c r="N5" s="45"/>
      <c r="O5" s="45"/>
    </row>
    <row r="6" spans="1:15" x14ac:dyDescent="0.25">
      <c r="A6" s="1" t="s">
        <v>1</v>
      </c>
      <c r="B6" s="45"/>
      <c r="C6" s="45"/>
      <c r="D6" s="1" t="s">
        <v>8</v>
      </c>
      <c r="E6" s="1" t="s">
        <v>9</v>
      </c>
      <c r="F6" s="1" t="s">
        <v>7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19</v>
      </c>
      <c r="M6" s="1" t="s">
        <v>20</v>
      </c>
      <c r="N6" s="1" t="s">
        <v>21</v>
      </c>
      <c r="O6" s="1" t="s">
        <v>22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8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" customHeight="1" x14ac:dyDescent="0.25">
      <c r="A9" s="37" t="s">
        <v>2</v>
      </c>
      <c r="B9" s="37" t="s">
        <v>98</v>
      </c>
      <c r="C9" s="37" t="s">
        <v>119</v>
      </c>
      <c r="D9" s="42">
        <v>10.039999999999999</v>
      </c>
      <c r="E9" s="42">
        <v>9.3000000000000007</v>
      </c>
      <c r="F9" s="42">
        <v>32.4</v>
      </c>
      <c r="G9" s="42">
        <f>D9*4.1+E9*9.3+F9*4.1</f>
        <v>260.49399999999997</v>
      </c>
      <c r="H9" s="42">
        <v>0.18</v>
      </c>
      <c r="I9" s="42">
        <v>2.35</v>
      </c>
      <c r="J9" s="42">
        <v>0.05</v>
      </c>
      <c r="K9" s="42">
        <v>1.34</v>
      </c>
      <c r="L9" s="42">
        <v>143.5</v>
      </c>
      <c r="M9" s="42">
        <v>235.74</v>
      </c>
      <c r="N9" s="42">
        <v>28.6</v>
      </c>
      <c r="O9" s="42">
        <v>0.7</v>
      </c>
    </row>
    <row r="10" spans="1:15" ht="24" customHeight="1" x14ac:dyDescent="0.25">
      <c r="A10" s="37"/>
      <c r="B10" s="37"/>
      <c r="C10" s="3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22.5" customHeight="1" x14ac:dyDescent="0.25">
      <c r="A11" s="2">
        <v>692</v>
      </c>
      <c r="B11" s="2" t="s">
        <v>4</v>
      </c>
      <c r="C11" s="2">
        <v>200</v>
      </c>
      <c r="D11" s="5">
        <v>4.5999999999999996</v>
      </c>
      <c r="E11" s="5">
        <v>1.67</v>
      </c>
      <c r="F11" s="5">
        <v>19.2</v>
      </c>
      <c r="G11" s="5">
        <f>D11*4.1+E11*9.3+F11*4.1</f>
        <v>113.11099999999999</v>
      </c>
      <c r="H11" s="5">
        <v>0.03</v>
      </c>
      <c r="I11" s="5">
        <v>1.47</v>
      </c>
      <c r="J11" s="5"/>
      <c r="K11" s="5"/>
      <c r="L11" s="5">
        <v>105.7</v>
      </c>
      <c r="M11" s="5">
        <v>132</v>
      </c>
      <c r="N11" s="5">
        <v>19.329999999999998</v>
      </c>
      <c r="O11" s="5">
        <v>0.4</v>
      </c>
    </row>
    <row r="12" spans="1:15" ht="25.5" x14ac:dyDescent="0.25">
      <c r="A12" s="2">
        <v>1</v>
      </c>
      <c r="B12" s="2" t="s">
        <v>35</v>
      </c>
      <c r="C12" s="4" t="s">
        <v>39</v>
      </c>
      <c r="D12" s="5">
        <v>3.26</v>
      </c>
      <c r="E12" s="5">
        <v>7.6</v>
      </c>
      <c r="F12" s="5">
        <v>19.32</v>
      </c>
      <c r="G12" s="5">
        <f>D12*4.1+E12*9.3+F12*4.1</f>
        <v>163.25799999999998</v>
      </c>
      <c r="H12" s="5">
        <v>0.04</v>
      </c>
      <c r="I12" s="5"/>
      <c r="J12" s="5">
        <v>0.12</v>
      </c>
      <c r="K12" s="5">
        <v>0.95</v>
      </c>
      <c r="L12" s="5">
        <v>11.6</v>
      </c>
      <c r="M12" s="5">
        <v>37.799999999999997</v>
      </c>
      <c r="N12" s="5">
        <v>10.199999999999999</v>
      </c>
      <c r="O12" s="5">
        <v>0.52</v>
      </c>
    </row>
    <row r="13" spans="1:15" ht="30" customHeight="1" x14ac:dyDescent="0.25">
      <c r="A13" s="2" t="s">
        <v>109</v>
      </c>
      <c r="B13" s="20" t="s">
        <v>36</v>
      </c>
      <c r="C13" s="2">
        <v>100</v>
      </c>
      <c r="D13" s="5">
        <v>0.4</v>
      </c>
      <c r="E13" s="5">
        <v>0.4</v>
      </c>
      <c r="F13" s="5">
        <v>9.3000000000000007</v>
      </c>
      <c r="G13" s="5">
        <f>D13*4.1+E13*9.3+F13*4.1</f>
        <v>43.49</v>
      </c>
      <c r="H13" s="5">
        <v>6.3E-2</v>
      </c>
      <c r="I13" s="5">
        <v>10.8</v>
      </c>
      <c r="J13" s="5"/>
      <c r="K13" s="5">
        <v>0.15</v>
      </c>
      <c r="L13" s="5">
        <v>12</v>
      </c>
      <c r="M13" s="5">
        <v>8.25</v>
      </c>
      <c r="N13" s="5">
        <v>6.75</v>
      </c>
      <c r="O13" s="5">
        <v>1.52</v>
      </c>
    </row>
    <row r="14" spans="1:15" x14ac:dyDescent="0.25">
      <c r="A14" s="28" t="s">
        <v>5</v>
      </c>
      <c r="B14" s="47"/>
      <c r="C14" s="3"/>
      <c r="D14" s="6">
        <f>SUM(D9:D13)</f>
        <v>18.299999999999997</v>
      </c>
      <c r="E14" s="6">
        <f t="shared" ref="E14:O14" si="0">SUM(E9:E13)</f>
        <v>18.97</v>
      </c>
      <c r="F14" s="6">
        <f t="shared" si="0"/>
        <v>80.219999999999985</v>
      </c>
      <c r="G14" s="6">
        <f t="shared" si="0"/>
        <v>580.35299999999995</v>
      </c>
      <c r="H14" s="6">
        <f>SUM(H9:H13)</f>
        <v>0.313</v>
      </c>
      <c r="I14" s="6">
        <f t="shared" si="0"/>
        <v>14.620000000000001</v>
      </c>
      <c r="J14" s="6">
        <f t="shared" si="0"/>
        <v>0.16999999999999998</v>
      </c>
      <c r="K14" s="6">
        <f t="shared" si="0"/>
        <v>2.44</v>
      </c>
      <c r="L14" s="6">
        <f t="shared" si="0"/>
        <v>272.8</v>
      </c>
      <c r="M14" s="6">
        <f t="shared" si="0"/>
        <v>413.79</v>
      </c>
      <c r="N14" s="6">
        <f t="shared" si="0"/>
        <v>64.88</v>
      </c>
      <c r="O14" s="6">
        <f t="shared" si="0"/>
        <v>3.14</v>
      </c>
    </row>
    <row r="15" spans="1:15" x14ac:dyDescent="0.25">
      <c r="A15" s="28" t="s">
        <v>24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31.5" customHeight="1" x14ac:dyDescent="0.25">
      <c r="A16" s="2">
        <v>576</v>
      </c>
      <c r="B16" s="2" t="s">
        <v>26</v>
      </c>
      <c r="C16" s="2">
        <v>30</v>
      </c>
      <c r="D16" s="5">
        <v>0.67</v>
      </c>
      <c r="E16" s="5">
        <v>0.5</v>
      </c>
      <c r="F16" s="5">
        <v>3.81</v>
      </c>
      <c r="G16" s="5">
        <f t="shared" ref="G16:G21" si="1">D16*4.1+E16*9.3+F16*4.1</f>
        <v>23.018000000000001</v>
      </c>
      <c r="H16" s="5">
        <v>0.03</v>
      </c>
      <c r="I16" s="5">
        <v>6.65</v>
      </c>
      <c r="J16" s="5"/>
      <c r="K16" s="5">
        <v>1.05</v>
      </c>
      <c r="L16" s="5">
        <v>37.6</v>
      </c>
      <c r="M16" s="5">
        <v>32.6</v>
      </c>
      <c r="N16" s="5">
        <v>3.3</v>
      </c>
      <c r="O16" s="5">
        <v>0.48</v>
      </c>
    </row>
    <row r="17" spans="1:15" ht="25.5" x14ac:dyDescent="0.25">
      <c r="A17" s="2">
        <v>139</v>
      </c>
      <c r="B17" s="2" t="s">
        <v>99</v>
      </c>
      <c r="C17" s="2">
        <v>250</v>
      </c>
      <c r="D17" s="5">
        <v>2.5</v>
      </c>
      <c r="E17" s="5">
        <v>4.5</v>
      </c>
      <c r="F17" s="5">
        <v>52.3</v>
      </c>
      <c r="G17" s="5">
        <f t="shared" si="1"/>
        <v>266.52999999999997</v>
      </c>
      <c r="H17" s="5">
        <v>0.15</v>
      </c>
      <c r="I17" s="5">
        <v>1</v>
      </c>
      <c r="J17" s="5"/>
      <c r="K17" s="5">
        <v>1</v>
      </c>
      <c r="L17" s="5">
        <v>96.4</v>
      </c>
      <c r="M17" s="5">
        <v>227.3</v>
      </c>
      <c r="N17" s="5">
        <v>17.600000000000001</v>
      </c>
      <c r="O17" s="5">
        <v>0.13</v>
      </c>
    </row>
    <row r="18" spans="1:15" ht="35.25" customHeight="1" x14ac:dyDescent="0.25">
      <c r="A18" s="2">
        <v>540</v>
      </c>
      <c r="B18" s="2" t="s">
        <v>88</v>
      </c>
      <c r="C18" s="2">
        <v>150</v>
      </c>
      <c r="D18" s="5">
        <v>2.35</v>
      </c>
      <c r="E18" s="5">
        <v>9.6</v>
      </c>
      <c r="F18" s="5">
        <v>40.5</v>
      </c>
      <c r="G18" s="5">
        <f t="shared" si="1"/>
        <v>264.96499999999997</v>
      </c>
      <c r="H18" s="5">
        <v>0.06</v>
      </c>
      <c r="I18" s="5">
        <v>12.4</v>
      </c>
      <c r="J18" s="5">
        <v>0.13</v>
      </c>
      <c r="K18" s="5">
        <v>0.95</v>
      </c>
      <c r="L18" s="5">
        <v>143.19999999999999</v>
      </c>
      <c r="M18" s="5">
        <v>93.4</v>
      </c>
      <c r="N18" s="5">
        <v>14.6</v>
      </c>
      <c r="O18" s="5">
        <v>1.51</v>
      </c>
    </row>
    <row r="19" spans="1:15" ht="35.25" customHeight="1" x14ac:dyDescent="0.25">
      <c r="A19" s="2">
        <v>488</v>
      </c>
      <c r="B19" s="2" t="s">
        <v>38</v>
      </c>
      <c r="C19" s="2" t="s">
        <v>112</v>
      </c>
      <c r="D19" s="5">
        <v>18.899999999999999</v>
      </c>
      <c r="E19" s="5">
        <v>13.7</v>
      </c>
      <c r="F19" s="5">
        <v>10.5</v>
      </c>
      <c r="G19" s="5">
        <f t="shared" si="1"/>
        <v>247.95</v>
      </c>
      <c r="H19" s="5">
        <v>0.2</v>
      </c>
      <c r="I19" s="5"/>
      <c r="J19" s="5">
        <v>7.4999999999999997E-2</v>
      </c>
      <c r="K19" s="5">
        <v>0.17</v>
      </c>
      <c r="L19" s="5">
        <v>92.1</v>
      </c>
      <c r="M19" s="5">
        <v>159.19999999999999</v>
      </c>
      <c r="N19" s="5">
        <v>31.5</v>
      </c>
      <c r="O19" s="5">
        <v>0.64</v>
      </c>
    </row>
    <row r="20" spans="1:15" ht="15" customHeight="1" x14ac:dyDescent="0.25">
      <c r="A20" s="2">
        <v>684</v>
      </c>
      <c r="B20" s="2" t="s">
        <v>53</v>
      </c>
      <c r="C20" s="2">
        <v>200</v>
      </c>
      <c r="D20" s="5">
        <v>0.53</v>
      </c>
      <c r="E20" s="5"/>
      <c r="F20" s="5">
        <v>9.4700000000000006</v>
      </c>
      <c r="G20" s="5">
        <f t="shared" si="1"/>
        <v>41</v>
      </c>
      <c r="H20" s="5"/>
      <c r="I20" s="5">
        <v>0.27</v>
      </c>
      <c r="J20" s="5"/>
      <c r="K20" s="5"/>
      <c r="L20" s="5">
        <v>13.6</v>
      </c>
      <c r="M20" s="5">
        <v>22.13</v>
      </c>
      <c r="N20" s="5">
        <v>11.73</v>
      </c>
      <c r="O20" s="5">
        <v>0.13</v>
      </c>
    </row>
    <row r="21" spans="1:15" ht="30.75" customHeight="1" x14ac:dyDescent="0.25">
      <c r="A21" s="2" t="s">
        <v>108</v>
      </c>
      <c r="B21" s="2" t="s">
        <v>138</v>
      </c>
      <c r="C21" s="2">
        <v>40</v>
      </c>
      <c r="D21" s="5">
        <v>2.2400000000000002</v>
      </c>
      <c r="E21" s="5"/>
      <c r="F21" s="5">
        <v>0.44</v>
      </c>
      <c r="G21" s="5">
        <f t="shared" si="1"/>
        <v>10.988</v>
      </c>
      <c r="H21" s="5">
        <v>0.04</v>
      </c>
      <c r="I21" s="5"/>
      <c r="J21" s="5"/>
      <c r="K21" s="5">
        <v>0.36</v>
      </c>
      <c r="L21" s="5">
        <v>9.1999999999999993</v>
      </c>
      <c r="M21" s="5">
        <v>42.4</v>
      </c>
      <c r="N21" s="5">
        <v>10</v>
      </c>
      <c r="O21" s="5">
        <v>1.24</v>
      </c>
    </row>
    <row r="22" spans="1:15" x14ac:dyDescent="0.25">
      <c r="A22" s="2"/>
      <c r="B22" s="8" t="s">
        <v>5</v>
      </c>
      <c r="C22" s="7"/>
      <c r="D22" s="6">
        <f>SUM(D16:D21)</f>
        <v>27.189999999999998</v>
      </c>
      <c r="E22" s="6">
        <f t="shared" ref="E22:O22" si="2">SUM(E16:E21)</f>
        <v>28.299999999999997</v>
      </c>
      <c r="F22" s="6">
        <f t="shared" si="2"/>
        <v>117.02</v>
      </c>
      <c r="G22" s="6">
        <f t="shared" si="2"/>
        <v>854.45100000000002</v>
      </c>
      <c r="H22" s="6">
        <f t="shared" si="2"/>
        <v>0.48</v>
      </c>
      <c r="I22" s="6">
        <f t="shared" si="2"/>
        <v>20.32</v>
      </c>
      <c r="J22" s="6">
        <f t="shared" si="2"/>
        <v>0.20500000000000002</v>
      </c>
      <c r="K22" s="6">
        <f t="shared" si="2"/>
        <v>3.53</v>
      </c>
      <c r="L22" s="6">
        <f t="shared" si="2"/>
        <v>392.09999999999997</v>
      </c>
      <c r="M22" s="6">
        <f t="shared" si="2"/>
        <v>577.03</v>
      </c>
      <c r="N22" s="6">
        <f t="shared" si="2"/>
        <v>88.73</v>
      </c>
      <c r="O22" s="6">
        <f t="shared" si="2"/>
        <v>4.13</v>
      </c>
    </row>
    <row r="23" spans="1:15" x14ac:dyDescent="0.25">
      <c r="A23" s="2"/>
      <c r="B23" s="8" t="s">
        <v>33</v>
      </c>
      <c r="C23" s="7"/>
      <c r="D23" s="6">
        <f>D14+D22</f>
        <v>45.489999999999995</v>
      </c>
      <c r="E23" s="6">
        <f t="shared" ref="E23:O23" si="3">E14+E22</f>
        <v>47.269999999999996</v>
      </c>
      <c r="F23" s="6">
        <f t="shared" si="3"/>
        <v>197.23999999999998</v>
      </c>
      <c r="G23" s="6">
        <f t="shared" si="3"/>
        <v>1434.8040000000001</v>
      </c>
      <c r="H23" s="6">
        <f t="shared" si="3"/>
        <v>0.79299999999999993</v>
      </c>
      <c r="I23" s="6">
        <f t="shared" si="3"/>
        <v>34.94</v>
      </c>
      <c r="J23" s="6">
        <f t="shared" si="3"/>
        <v>0.375</v>
      </c>
      <c r="K23" s="6">
        <f t="shared" si="3"/>
        <v>5.97</v>
      </c>
      <c r="L23" s="6">
        <f t="shared" si="3"/>
        <v>664.9</v>
      </c>
      <c r="M23" s="6">
        <f t="shared" si="3"/>
        <v>990.81999999999994</v>
      </c>
      <c r="N23" s="6">
        <f t="shared" si="3"/>
        <v>153.61000000000001</v>
      </c>
      <c r="O23" s="6">
        <f t="shared" si="3"/>
        <v>7.27</v>
      </c>
    </row>
    <row r="24" spans="1:15" x14ac:dyDescent="0.25">
      <c r="A24" s="32" t="s">
        <v>74</v>
      </c>
      <c r="B24" s="32"/>
      <c r="C24" s="33" t="s">
        <v>40</v>
      </c>
      <c r="D24" s="33"/>
      <c r="E24" s="33"/>
    </row>
    <row r="25" spans="1:15" x14ac:dyDescent="0.25">
      <c r="A25" s="32" t="s">
        <v>27</v>
      </c>
      <c r="B25" s="32"/>
      <c r="C25" s="33" t="s">
        <v>32</v>
      </c>
      <c r="D25" s="33"/>
      <c r="E25" s="33"/>
    </row>
    <row r="26" spans="1:15" x14ac:dyDescent="0.25">
      <c r="A26" s="32" t="s">
        <v>28</v>
      </c>
      <c r="B26" s="32"/>
      <c r="C26" s="33" t="s">
        <v>29</v>
      </c>
      <c r="D26" s="33"/>
      <c r="E26" s="33"/>
    </row>
    <row r="27" spans="1:15" x14ac:dyDescent="0.25">
      <c r="A27" s="29" t="s">
        <v>30</v>
      </c>
      <c r="B27" s="29"/>
      <c r="C27" s="30" t="s">
        <v>124</v>
      </c>
      <c r="D27" s="30"/>
      <c r="E27" s="30"/>
    </row>
    <row r="28" spans="1:15" ht="38.25" x14ac:dyDescent="0.25">
      <c r="A28" s="3" t="s">
        <v>0</v>
      </c>
      <c r="B28" s="28" t="s">
        <v>3</v>
      </c>
      <c r="C28" s="28" t="s">
        <v>6</v>
      </c>
      <c r="D28" s="28" t="s">
        <v>10</v>
      </c>
      <c r="E28" s="28"/>
      <c r="F28" s="28"/>
      <c r="G28" s="3" t="s">
        <v>11</v>
      </c>
      <c r="H28" s="28" t="s">
        <v>17</v>
      </c>
      <c r="I28" s="28"/>
      <c r="J28" s="28"/>
      <c r="K28" s="28"/>
      <c r="L28" s="28" t="s">
        <v>18</v>
      </c>
      <c r="M28" s="28"/>
      <c r="N28" s="28"/>
      <c r="O28" s="28"/>
    </row>
    <row r="29" spans="1:15" x14ac:dyDescent="0.25">
      <c r="A29" s="3" t="s">
        <v>1</v>
      </c>
      <c r="B29" s="28"/>
      <c r="C29" s="28"/>
      <c r="D29" s="3" t="s">
        <v>8</v>
      </c>
      <c r="E29" s="3" t="s">
        <v>9</v>
      </c>
      <c r="F29" s="3" t="s">
        <v>7</v>
      </c>
      <c r="G29" s="3" t="s">
        <v>12</v>
      </c>
      <c r="H29" s="3" t="s">
        <v>92</v>
      </c>
      <c r="I29" s="3" t="s">
        <v>14</v>
      </c>
      <c r="J29" s="3" t="s">
        <v>15</v>
      </c>
      <c r="K29" s="3" t="s">
        <v>16</v>
      </c>
      <c r="L29" s="3" t="s">
        <v>19</v>
      </c>
      <c r="M29" s="3" t="s">
        <v>20</v>
      </c>
      <c r="N29" s="3" t="s">
        <v>21</v>
      </c>
      <c r="O29" s="3" t="s">
        <v>22</v>
      </c>
    </row>
    <row r="30" spans="1:15" x14ac:dyDescent="0.25">
      <c r="A30" s="2">
        <v>1</v>
      </c>
      <c r="B30" s="2">
        <v>2</v>
      </c>
      <c r="C30" s="2">
        <v>3</v>
      </c>
      <c r="D30" s="2">
        <v>4</v>
      </c>
      <c r="E30" s="2">
        <v>5</v>
      </c>
      <c r="F30" s="2">
        <v>6</v>
      </c>
      <c r="G30" s="2">
        <v>7</v>
      </c>
      <c r="H30" s="2">
        <v>8</v>
      </c>
      <c r="I30" s="2">
        <v>9</v>
      </c>
      <c r="J30" s="2">
        <v>10</v>
      </c>
      <c r="K30" s="2">
        <v>11</v>
      </c>
      <c r="L30" s="2">
        <v>12</v>
      </c>
      <c r="M30" s="2">
        <v>13</v>
      </c>
      <c r="N30" s="2">
        <v>14</v>
      </c>
      <c r="O30" s="2">
        <v>15</v>
      </c>
    </row>
    <row r="31" spans="1:15" x14ac:dyDescent="0.25">
      <c r="A31" s="28" t="s">
        <v>23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2">
        <v>499</v>
      </c>
      <c r="B32" s="2" t="s">
        <v>43</v>
      </c>
      <c r="C32" s="2">
        <v>80</v>
      </c>
      <c r="D32" s="2">
        <v>12.16</v>
      </c>
      <c r="E32" s="2">
        <v>10.88</v>
      </c>
      <c r="F32" s="2">
        <v>21.4</v>
      </c>
      <c r="G32" s="5">
        <f>D32*4.1+E32*9.3+F32*4.1</f>
        <v>238.78</v>
      </c>
      <c r="H32" s="2">
        <v>0.16</v>
      </c>
      <c r="I32" s="2">
        <v>0.16</v>
      </c>
      <c r="J32" s="2">
        <v>0.17</v>
      </c>
      <c r="K32" s="2">
        <v>0.3</v>
      </c>
      <c r="L32" s="2">
        <v>162.6</v>
      </c>
      <c r="M32" s="2">
        <v>176.5</v>
      </c>
      <c r="N32" s="2">
        <v>22.1</v>
      </c>
      <c r="O32" s="2">
        <v>0.76</v>
      </c>
    </row>
    <row r="33" spans="1:15" ht="38.25" x14ac:dyDescent="0.25">
      <c r="A33" s="2">
        <v>516</v>
      </c>
      <c r="B33" s="2" t="s">
        <v>70</v>
      </c>
      <c r="C33" s="2">
        <v>150</v>
      </c>
      <c r="D33" s="2">
        <v>5.0999999999999996</v>
      </c>
      <c r="E33" s="2">
        <v>9.65</v>
      </c>
      <c r="F33" s="2">
        <v>43.7</v>
      </c>
      <c r="G33" s="5">
        <f>D33*4.1+E33*9.3+F33*4.1</f>
        <v>289.82499999999999</v>
      </c>
      <c r="H33" s="2">
        <v>0.1</v>
      </c>
      <c r="I33" s="2"/>
      <c r="J33" s="2"/>
      <c r="K33" s="2">
        <v>1.95</v>
      </c>
      <c r="L33" s="2">
        <v>64.099999999999994</v>
      </c>
      <c r="M33" s="2">
        <v>134.5</v>
      </c>
      <c r="N33" s="2">
        <v>18.600000000000001</v>
      </c>
      <c r="O33" s="2">
        <v>0.75</v>
      </c>
    </row>
    <row r="34" spans="1:15" ht="25.5" x14ac:dyDescent="0.25">
      <c r="A34" s="2">
        <v>686</v>
      </c>
      <c r="B34" s="2" t="s">
        <v>42</v>
      </c>
      <c r="C34" s="2" t="s">
        <v>44</v>
      </c>
      <c r="D34" s="2">
        <v>0.53</v>
      </c>
      <c r="E34" s="2"/>
      <c r="F34" s="2">
        <v>17.600000000000001</v>
      </c>
      <c r="G34" s="5">
        <f>D34*4.1+E34*9.3+F34*4.1</f>
        <v>74.332999999999998</v>
      </c>
      <c r="H34" s="2"/>
      <c r="I34" s="2">
        <v>2.13</v>
      </c>
      <c r="J34" s="2"/>
      <c r="K34" s="2"/>
      <c r="L34" s="2">
        <v>35.4</v>
      </c>
      <c r="M34" s="2">
        <v>52.3</v>
      </c>
      <c r="N34" s="2">
        <v>12.27</v>
      </c>
      <c r="O34" s="2">
        <v>0.27</v>
      </c>
    </row>
    <row r="35" spans="1:15" ht="30" customHeight="1" x14ac:dyDescent="0.25">
      <c r="A35" s="2" t="s">
        <v>108</v>
      </c>
      <c r="B35" s="2" t="s">
        <v>138</v>
      </c>
      <c r="C35" s="2">
        <v>40</v>
      </c>
      <c r="D35" s="5">
        <v>2.2400000000000002</v>
      </c>
      <c r="E35" s="5"/>
      <c r="F35" s="5">
        <v>0.44</v>
      </c>
      <c r="G35" s="5">
        <f>D35*4.1+E35*9.3+F35*4.1</f>
        <v>10.988</v>
      </c>
      <c r="H35" s="5">
        <v>0.04</v>
      </c>
      <c r="I35" s="5"/>
      <c r="J35" s="5"/>
      <c r="K35" s="5">
        <v>0.36</v>
      </c>
      <c r="L35" s="5">
        <v>9.1999999999999993</v>
      </c>
      <c r="M35" s="5">
        <v>42.4</v>
      </c>
      <c r="N35" s="5">
        <v>10</v>
      </c>
      <c r="O35" s="5">
        <v>1.24</v>
      </c>
    </row>
    <row r="36" spans="1:15" x14ac:dyDescent="0.25">
      <c r="A36" s="2"/>
      <c r="B36" s="3" t="s">
        <v>5</v>
      </c>
      <c r="C36" s="3"/>
      <c r="D36" s="6">
        <f>SUM(D32:D35)</f>
        <v>20.03</v>
      </c>
      <c r="E36" s="6">
        <f t="shared" ref="E36:O36" si="4">SUM(E32:E35)</f>
        <v>20.53</v>
      </c>
      <c r="F36" s="6">
        <f t="shared" si="4"/>
        <v>83.139999999999986</v>
      </c>
      <c r="G36" s="6">
        <f t="shared" si="4"/>
        <v>613.92599999999993</v>
      </c>
      <c r="H36" s="6">
        <f t="shared" si="4"/>
        <v>0.3</v>
      </c>
      <c r="I36" s="6">
        <f t="shared" si="4"/>
        <v>2.29</v>
      </c>
      <c r="J36" s="6">
        <f t="shared" si="4"/>
        <v>0.17</v>
      </c>
      <c r="K36" s="6">
        <f t="shared" si="4"/>
        <v>2.61</v>
      </c>
      <c r="L36" s="6">
        <f t="shared" si="4"/>
        <v>271.29999999999995</v>
      </c>
      <c r="M36" s="6">
        <f t="shared" si="4"/>
        <v>405.7</v>
      </c>
      <c r="N36" s="6">
        <f t="shared" si="4"/>
        <v>62.97</v>
      </c>
      <c r="O36" s="6">
        <f t="shared" si="4"/>
        <v>3.02</v>
      </c>
    </row>
    <row r="37" spans="1:15" x14ac:dyDescent="0.25">
      <c r="A37" s="28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38.25" x14ac:dyDescent="0.25">
      <c r="A38" s="2" t="s">
        <v>114</v>
      </c>
      <c r="B38" s="2" t="s">
        <v>45</v>
      </c>
      <c r="C38" s="2">
        <v>60</v>
      </c>
      <c r="D38" s="2">
        <v>1.3</v>
      </c>
      <c r="E38" s="2">
        <v>5.16</v>
      </c>
      <c r="F38" s="2">
        <v>12.11</v>
      </c>
      <c r="G38" s="5">
        <f>D38*4.1+E38*9.3+F38*4.1</f>
        <v>102.96899999999999</v>
      </c>
      <c r="H38" s="2">
        <v>0.02</v>
      </c>
      <c r="I38" s="2">
        <v>7.56</v>
      </c>
      <c r="J38" s="2"/>
      <c r="K38" s="2">
        <v>1.32</v>
      </c>
      <c r="L38" s="2">
        <v>93.1</v>
      </c>
      <c r="M38" s="2">
        <v>57.13</v>
      </c>
      <c r="N38" s="2">
        <v>19.170000000000002</v>
      </c>
      <c r="O38" s="2">
        <v>0.72</v>
      </c>
    </row>
    <row r="39" spans="1:15" ht="25.5" x14ac:dyDescent="0.25">
      <c r="A39" s="2">
        <v>123</v>
      </c>
      <c r="B39" s="2" t="s">
        <v>46</v>
      </c>
      <c r="C39" s="2" t="s">
        <v>47</v>
      </c>
      <c r="D39" s="2">
        <v>5.3</v>
      </c>
      <c r="E39" s="2">
        <v>7.64</v>
      </c>
      <c r="F39" s="2">
        <v>31.5</v>
      </c>
      <c r="G39" s="5">
        <f>D39*4.1+E39*9.3+F39*4.1</f>
        <v>221.93199999999999</v>
      </c>
      <c r="H39" s="2">
        <v>0.08</v>
      </c>
      <c r="I39" s="2">
        <v>8.48</v>
      </c>
      <c r="J39" s="2">
        <v>0.04</v>
      </c>
      <c r="K39" s="2">
        <v>1.71</v>
      </c>
      <c r="L39" s="2">
        <v>124.1</v>
      </c>
      <c r="M39" s="2">
        <v>86.3</v>
      </c>
      <c r="N39" s="2">
        <v>22.2</v>
      </c>
      <c r="O39" s="2">
        <v>0.83</v>
      </c>
    </row>
    <row r="40" spans="1:15" x14ac:dyDescent="0.25">
      <c r="A40" s="2">
        <v>443</v>
      </c>
      <c r="B40" s="24" t="s">
        <v>126</v>
      </c>
      <c r="C40" s="2">
        <v>150</v>
      </c>
      <c r="D40" s="2">
        <v>18.25</v>
      </c>
      <c r="E40" s="2">
        <v>15.5</v>
      </c>
      <c r="F40" s="2">
        <v>34.799999999999997</v>
      </c>
      <c r="G40" s="5">
        <f>D40*4.1+E40*9.3+F40*4.1</f>
        <v>361.65499999999997</v>
      </c>
      <c r="H40" s="2">
        <v>7.0000000000000007E-2</v>
      </c>
      <c r="I40" s="2">
        <v>10.6</v>
      </c>
      <c r="J40" s="2">
        <v>0.19</v>
      </c>
      <c r="K40" s="2"/>
      <c r="L40" s="2">
        <v>139.5</v>
      </c>
      <c r="M40" s="2">
        <v>385</v>
      </c>
      <c r="N40" s="2">
        <v>36</v>
      </c>
      <c r="O40" s="2">
        <v>1.27</v>
      </c>
    </row>
    <row r="41" spans="1:15" x14ac:dyDescent="0.25">
      <c r="A41" s="38">
        <v>638</v>
      </c>
      <c r="B41" s="40" t="s">
        <v>127</v>
      </c>
      <c r="C41" s="39">
        <v>200</v>
      </c>
      <c r="D41" s="37">
        <v>0.24</v>
      </c>
      <c r="E41" s="37"/>
      <c r="F41" s="37">
        <v>35.76</v>
      </c>
      <c r="G41" s="37">
        <v>139.87</v>
      </c>
      <c r="H41" s="37">
        <v>0.08</v>
      </c>
      <c r="I41" s="37">
        <v>8</v>
      </c>
      <c r="J41" s="37"/>
      <c r="K41" s="37">
        <v>0.18</v>
      </c>
      <c r="L41" s="37">
        <v>18.2</v>
      </c>
      <c r="M41" s="37">
        <v>6.24</v>
      </c>
      <c r="N41" s="37">
        <v>0.96</v>
      </c>
      <c r="O41" s="37">
        <v>0.28000000000000003</v>
      </c>
    </row>
    <row r="42" spans="1:15" x14ac:dyDescent="0.25">
      <c r="A42" s="38"/>
      <c r="B42" s="41"/>
      <c r="C42" s="39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28.5" customHeight="1" x14ac:dyDescent="0.25">
      <c r="A43" s="2" t="s">
        <v>108</v>
      </c>
      <c r="B43" s="2" t="s">
        <v>138</v>
      </c>
      <c r="C43" s="2">
        <v>40</v>
      </c>
      <c r="D43" s="5">
        <v>2.2400000000000002</v>
      </c>
      <c r="E43" s="5"/>
      <c r="F43" s="5">
        <v>0.44</v>
      </c>
      <c r="G43" s="5">
        <f>D43*4.1+E43*9.3+F43*4.1</f>
        <v>10.988</v>
      </c>
      <c r="H43" s="5">
        <v>0.04</v>
      </c>
      <c r="I43" s="5"/>
      <c r="J43" s="5"/>
      <c r="K43" s="5">
        <v>0.36</v>
      </c>
      <c r="L43" s="5">
        <v>9.1999999999999993</v>
      </c>
      <c r="M43" s="5">
        <v>42.4</v>
      </c>
      <c r="N43" s="5">
        <v>10</v>
      </c>
      <c r="O43" s="5">
        <v>1.24</v>
      </c>
    </row>
    <row r="44" spans="1:15" x14ac:dyDescent="0.25">
      <c r="A44" s="2"/>
      <c r="B44" s="8" t="s">
        <v>5</v>
      </c>
      <c r="C44" s="7"/>
      <c r="D44" s="6">
        <f>SUM(D38:D43)</f>
        <v>27.33</v>
      </c>
      <c r="E44" s="6">
        <f t="shared" ref="E44:O44" si="5">SUM(E38:E43)</f>
        <v>28.3</v>
      </c>
      <c r="F44" s="6">
        <f t="shared" si="5"/>
        <v>114.60999999999999</v>
      </c>
      <c r="G44" s="6">
        <f t="shared" si="5"/>
        <v>837.41399999999999</v>
      </c>
      <c r="H44" s="6">
        <f t="shared" si="5"/>
        <v>0.28999999999999998</v>
      </c>
      <c r="I44" s="6">
        <f t="shared" si="5"/>
        <v>34.64</v>
      </c>
      <c r="J44" s="6">
        <f t="shared" si="5"/>
        <v>0.23</v>
      </c>
      <c r="K44" s="6">
        <f t="shared" si="5"/>
        <v>3.5700000000000003</v>
      </c>
      <c r="L44" s="6">
        <f t="shared" si="5"/>
        <v>384.09999999999997</v>
      </c>
      <c r="M44" s="6">
        <f t="shared" si="5"/>
        <v>577.07000000000005</v>
      </c>
      <c r="N44" s="6">
        <f t="shared" si="5"/>
        <v>88.33</v>
      </c>
      <c r="O44" s="6">
        <f t="shared" si="5"/>
        <v>4.34</v>
      </c>
    </row>
    <row r="45" spans="1:15" x14ac:dyDescent="0.25">
      <c r="A45" s="2"/>
      <c r="B45" s="8" t="s">
        <v>33</v>
      </c>
      <c r="C45" s="7"/>
      <c r="D45" s="6">
        <f t="shared" ref="D45:O45" si="6">D36+D44</f>
        <v>47.36</v>
      </c>
      <c r="E45" s="6">
        <f t="shared" si="6"/>
        <v>48.83</v>
      </c>
      <c r="F45" s="6">
        <f t="shared" si="6"/>
        <v>197.74999999999997</v>
      </c>
      <c r="G45" s="6">
        <f t="shared" si="6"/>
        <v>1451.34</v>
      </c>
      <c r="H45" s="6">
        <f t="shared" si="6"/>
        <v>0.59</v>
      </c>
      <c r="I45" s="6">
        <f t="shared" si="6"/>
        <v>36.93</v>
      </c>
      <c r="J45" s="6">
        <f t="shared" si="6"/>
        <v>0.4</v>
      </c>
      <c r="K45" s="6">
        <f t="shared" si="6"/>
        <v>6.18</v>
      </c>
      <c r="L45" s="6">
        <f t="shared" si="6"/>
        <v>655.39999999999986</v>
      </c>
      <c r="M45" s="6">
        <f t="shared" si="6"/>
        <v>982.77</v>
      </c>
      <c r="N45" s="6">
        <f t="shared" si="6"/>
        <v>151.30000000000001</v>
      </c>
      <c r="O45" s="6">
        <f t="shared" si="6"/>
        <v>7.3599999999999994</v>
      </c>
    </row>
    <row r="46" spans="1:15" x14ac:dyDescent="0.25">
      <c r="A46" s="9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x14ac:dyDescent="0.25">
      <c r="A47" s="9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25">
      <c r="A48" s="9"/>
      <c r="B48" s="16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25">
      <c r="A49" s="32" t="s">
        <v>75</v>
      </c>
      <c r="B49" s="32"/>
      <c r="C49" s="33" t="s">
        <v>48</v>
      </c>
      <c r="D49" s="33"/>
      <c r="E49" s="33"/>
    </row>
    <row r="50" spans="1:15" x14ac:dyDescent="0.25">
      <c r="A50" s="32" t="s">
        <v>27</v>
      </c>
      <c r="B50" s="32"/>
      <c r="C50" s="33" t="s">
        <v>32</v>
      </c>
      <c r="D50" s="33"/>
      <c r="E50" s="33"/>
    </row>
    <row r="51" spans="1:15" x14ac:dyDescent="0.25">
      <c r="A51" s="32" t="s">
        <v>28</v>
      </c>
      <c r="B51" s="32"/>
      <c r="C51" s="33" t="s">
        <v>29</v>
      </c>
      <c r="D51" s="33"/>
      <c r="E51" s="33"/>
    </row>
    <row r="52" spans="1:15" x14ac:dyDescent="0.25">
      <c r="A52" s="29" t="s">
        <v>30</v>
      </c>
      <c r="B52" s="29"/>
      <c r="C52" s="30" t="s">
        <v>124</v>
      </c>
      <c r="D52" s="30"/>
      <c r="E52" s="30"/>
    </row>
    <row r="53" spans="1:15" ht="55.5" customHeight="1" x14ac:dyDescent="0.25">
      <c r="A53" s="1" t="s">
        <v>0</v>
      </c>
      <c r="B53" s="45" t="s">
        <v>3</v>
      </c>
      <c r="C53" s="45" t="s">
        <v>6</v>
      </c>
      <c r="D53" s="45" t="s">
        <v>10</v>
      </c>
      <c r="E53" s="45"/>
      <c r="F53" s="45"/>
      <c r="G53" s="1" t="s">
        <v>11</v>
      </c>
      <c r="H53" s="45" t="s">
        <v>17</v>
      </c>
      <c r="I53" s="45"/>
      <c r="J53" s="45"/>
      <c r="K53" s="45"/>
      <c r="L53" s="45" t="s">
        <v>18</v>
      </c>
      <c r="M53" s="45"/>
      <c r="N53" s="45"/>
      <c r="O53" s="45"/>
    </row>
    <row r="54" spans="1:15" x14ac:dyDescent="0.25">
      <c r="A54" s="1" t="s">
        <v>1</v>
      </c>
      <c r="B54" s="45"/>
      <c r="C54" s="45"/>
      <c r="D54" s="1" t="s">
        <v>8</v>
      </c>
      <c r="E54" s="1" t="s">
        <v>9</v>
      </c>
      <c r="F54" s="1" t="s">
        <v>7</v>
      </c>
      <c r="G54" s="1" t="s">
        <v>12</v>
      </c>
      <c r="H54" s="1" t="s">
        <v>13</v>
      </c>
      <c r="I54" s="1" t="s">
        <v>14</v>
      </c>
      <c r="J54" s="1" t="s">
        <v>15</v>
      </c>
      <c r="K54" s="1" t="s">
        <v>16</v>
      </c>
      <c r="L54" s="1" t="s">
        <v>19</v>
      </c>
      <c r="M54" s="1" t="s">
        <v>20</v>
      </c>
      <c r="N54" s="1" t="s">
        <v>21</v>
      </c>
      <c r="O54" s="1" t="s">
        <v>22</v>
      </c>
    </row>
    <row r="55" spans="1:15" x14ac:dyDescent="0.25">
      <c r="A55" s="2">
        <v>1</v>
      </c>
      <c r="B55" s="2">
        <v>2</v>
      </c>
      <c r="C55" s="2">
        <v>3</v>
      </c>
      <c r="D55" s="2">
        <v>4</v>
      </c>
      <c r="E55" s="2">
        <v>5</v>
      </c>
      <c r="F55" s="2">
        <v>6</v>
      </c>
      <c r="G55" s="2">
        <v>7</v>
      </c>
      <c r="H55" s="2">
        <v>8</v>
      </c>
      <c r="I55" s="2">
        <v>9</v>
      </c>
      <c r="J55" s="2">
        <v>10</v>
      </c>
      <c r="K55" s="2">
        <v>11</v>
      </c>
      <c r="L55" s="2">
        <v>12</v>
      </c>
      <c r="M55" s="2">
        <v>13</v>
      </c>
      <c r="N55" s="2">
        <v>14</v>
      </c>
      <c r="O55" s="2">
        <v>15</v>
      </c>
    </row>
    <row r="56" spans="1:15" x14ac:dyDescent="0.25">
      <c r="A56" s="28" t="s">
        <v>23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15" ht="30.75" customHeight="1" x14ac:dyDescent="0.25">
      <c r="A57" s="2" t="s">
        <v>2</v>
      </c>
      <c r="B57" s="23" t="s">
        <v>131</v>
      </c>
      <c r="C57" s="2" t="s">
        <v>118</v>
      </c>
      <c r="D57" s="5">
        <v>9.3000000000000007</v>
      </c>
      <c r="E57" s="5">
        <v>13.6</v>
      </c>
      <c r="F57" s="5">
        <v>23.2</v>
      </c>
      <c r="G57" s="5">
        <f>D57*4.1+E57*9.3+F57*4.1</f>
        <v>259.73</v>
      </c>
      <c r="H57" s="5">
        <v>0.17</v>
      </c>
      <c r="I57" s="5">
        <v>0.9</v>
      </c>
      <c r="J57" s="5">
        <v>0.16900000000000001</v>
      </c>
      <c r="K57" s="5">
        <v>1.6</v>
      </c>
      <c r="L57" s="5">
        <v>102.9</v>
      </c>
      <c r="M57" s="5">
        <v>158.1</v>
      </c>
      <c r="N57" s="5">
        <v>16.7</v>
      </c>
      <c r="O57" s="5">
        <v>1E-3</v>
      </c>
    </row>
    <row r="58" spans="1:15" ht="18" customHeight="1" x14ac:dyDescent="0.25">
      <c r="A58" s="25">
        <v>692</v>
      </c>
      <c r="B58" s="25" t="s">
        <v>4</v>
      </c>
      <c r="C58" s="25">
        <v>200</v>
      </c>
      <c r="D58" s="26">
        <v>4.5999999999999996</v>
      </c>
      <c r="E58" s="26">
        <v>1.67</v>
      </c>
      <c r="F58" s="26">
        <v>19.2</v>
      </c>
      <c r="G58" s="26">
        <f>D58*4.1+E58*9.3+F58*4.1</f>
        <v>113.11099999999999</v>
      </c>
      <c r="H58" s="26">
        <v>0.03</v>
      </c>
      <c r="I58" s="26">
        <v>1.47</v>
      </c>
      <c r="J58" s="26"/>
      <c r="K58" s="26"/>
      <c r="L58" s="26">
        <v>105.7</v>
      </c>
      <c r="M58" s="26">
        <v>132</v>
      </c>
      <c r="N58" s="26">
        <v>19.329999999999998</v>
      </c>
      <c r="O58" s="26">
        <v>0.4</v>
      </c>
    </row>
    <row r="59" spans="1:15" ht="28.5" customHeight="1" x14ac:dyDescent="0.25">
      <c r="A59" s="2" t="s">
        <v>109</v>
      </c>
      <c r="B59" s="20" t="s">
        <v>36</v>
      </c>
      <c r="C59" s="2">
        <v>200</v>
      </c>
      <c r="D59" s="5">
        <v>0.8</v>
      </c>
      <c r="E59" s="5">
        <v>0.8</v>
      </c>
      <c r="F59" s="5">
        <v>18.600000000000001</v>
      </c>
      <c r="G59" s="5">
        <f>D59*4.1+E59*9.3+F59*4.1</f>
        <v>86.98</v>
      </c>
      <c r="H59" s="5">
        <v>0.1</v>
      </c>
      <c r="I59" s="5">
        <v>21.6</v>
      </c>
      <c r="J59" s="5"/>
      <c r="K59" s="5">
        <v>0.3</v>
      </c>
      <c r="L59" s="5">
        <v>24</v>
      </c>
      <c r="M59" s="5">
        <v>16.5</v>
      </c>
      <c r="N59" s="5">
        <v>13.5</v>
      </c>
      <c r="O59" s="5">
        <v>3.04</v>
      </c>
    </row>
    <row r="60" spans="1:15" ht="18.75" customHeight="1" x14ac:dyDescent="0.25">
      <c r="A60" s="2">
        <v>6</v>
      </c>
      <c r="B60" s="2" t="s">
        <v>63</v>
      </c>
      <c r="C60" s="2" t="s">
        <v>133</v>
      </c>
      <c r="D60" s="2">
        <v>5.98</v>
      </c>
      <c r="E60" s="2">
        <v>4.9000000000000004</v>
      </c>
      <c r="F60" s="2">
        <v>16.059999999999999</v>
      </c>
      <c r="G60" s="5">
        <f>D60*4.1+E60*9.3+F60*4.1</f>
        <v>135.934</v>
      </c>
      <c r="H60" s="2">
        <v>0.02</v>
      </c>
      <c r="I60" s="2"/>
      <c r="J60" s="2"/>
      <c r="K60" s="2">
        <v>0.7</v>
      </c>
      <c r="L60" s="2">
        <v>14.96</v>
      </c>
      <c r="M60" s="2">
        <v>98.3</v>
      </c>
      <c r="N60" s="2">
        <v>16.38</v>
      </c>
      <c r="O60" s="2">
        <v>8.0000000000000002E-3</v>
      </c>
    </row>
    <row r="61" spans="1:15" x14ac:dyDescent="0.25">
      <c r="A61" s="2"/>
      <c r="B61" s="3" t="s">
        <v>5</v>
      </c>
      <c r="C61" s="2"/>
      <c r="D61" s="6">
        <f>SUM(D57:D60)</f>
        <v>20.68</v>
      </c>
      <c r="E61" s="6">
        <f t="shared" ref="E61:O61" si="7">SUM(E57:E60)</f>
        <v>20.97</v>
      </c>
      <c r="F61" s="6">
        <f t="shared" si="7"/>
        <v>77.06</v>
      </c>
      <c r="G61" s="6">
        <f t="shared" si="7"/>
        <v>595.755</v>
      </c>
      <c r="H61" s="6">
        <f t="shared" si="7"/>
        <v>0.32000000000000006</v>
      </c>
      <c r="I61" s="6">
        <f t="shared" si="7"/>
        <v>23.970000000000002</v>
      </c>
      <c r="J61" s="6">
        <f t="shared" si="7"/>
        <v>0.16900000000000001</v>
      </c>
      <c r="K61" s="6">
        <f t="shared" si="7"/>
        <v>2.6</v>
      </c>
      <c r="L61" s="6">
        <f t="shared" si="7"/>
        <v>247.56000000000003</v>
      </c>
      <c r="M61" s="6">
        <f t="shared" si="7"/>
        <v>404.90000000000003</v>
      </c>
      <c r="N61" s="6">
        <f t="shared" si="7"/>
        <v>65.91</v>
      </c>
      <c r="O61" s="6">
        <f t="shared" si="7"/>
        <v>3.4489999999999998</v>
      </c>
    </row>
    <row r="62" spans="1:15" x14ac:dyDescent="0.25">
      <c r="A62" s="28" t="s">
        <v>24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 ht="21" customHeight="1" x14ac:dyDescent="0.25">
      <c r="A63" s="10">
        <v>78</v>
      </c>
      <c r="B63" s="24" t="s">
        <v>140</v>
      </c>
      <c r="C63" s="10">
        <v>60</v>
      </c>
      <c r="D63" s="10">
        <v>0.78</v>
      </c>
      <c r="E63" s="10">
        <v>4.08</v>
      </c>
      <c r="F63" s="10">
        <v>18.600000000000001</v>
      </c>
      <c r="G63" s="5">
        <f>D63*4.1+E63*9.3+F63*4.1</f>
        <v>117.40200000000002</v>
      </c>
      <c r="H63" s="10">
        <v>0.02</v>
      </c>
      <c r="I63" s="10">
        <v>4.5999999999999996</v>
      </c>
      <c r="J63" s="10"/>
      <c r="K63" s="10">
        <v>1.38</v>
      </c>
      <c r="L63" s="10">
        <v>39.700000000000003</v>
      </c>
      <c r="M63" s="10">
        <v>37.200000000000003</v>
      </c>
      <c r="N63" s="10">
        <v>9.6</v>
      </c>
      <c r="O63" s="10">
        <v>0.31</v>
      </c>
    </row>
    <row r="64" spans="1:15" x14ac:dyDescent="0.25">
      <c r="A64" s="10"/>
      <c r="B64" s="40" t="s">
        <v>93</v>
      </c>
      <c r="C64" s="10"/>
      <c r="D64" s="10"/>
      <c r="E64" s="10"/>
      <c r="F64" s="12"/>
      <c r="G64" s="46">
        <f>D65*4.1+E65*9.3+F65*4.1</f>
        <v>243.37200000000001</v>
      </c>
      <c r="H64" s="13"/>
      <c r="I64" s="10"/>
      <c r="J64" s="10"/>
      <c r="K64" s="10"/>
      <c r="L64" s="10"/>
      <c r="M64" s="10"/>
      <c r="N64" s="10"/>
      <c r="O64" s="13"/>
    </row>
    <row r="65" spans="1:16" ht="25.5" customHeight="1" x14ac:dyDescent="0.25">
      <c r="A65" s="11">
        <v>132</v>
      </c>
      <c r="B65" s="41"/>
      <c r="C65" s="11" t="s">
        <v>34</v>
      </c>
      <c r="D65" s="11">
        <v>5.45</v>
      </c>
      <c r="E65" s="11">
        <v>7.19</v>
      </c>
      <c r="F65" s="11">
        <v>37.6</v>
      </c>
      <c r="G65" s="44"/>
      <c r="H65" s="11">
        <v>0.15</v>
      </c>
      <c r="I65" s="11">
        <v>4.3</v>
      </c>
      <c r="J65" s="11"/>
      <c r="K65" s="11">
        <v>1.43</v>
      </c>
      <c r="L65" s="11">
        <v>132.4</v>
      </c>
      <c r="M65" s="11">
        <v>67.5</v>
      </c>
      <c r="N65" s="11">
        <v>28</v>
      </c>
      <c r="O65" s="14">
        <v>0.4</v>
      </c>
      <c r="P65" s="19"/>
    </row>
    <row r="66" spans="1:16" ht="18" customHeight="1" x14ac:dyDescent="0.25">
      <c r="A66" s="11">
        <v>388</v>
      </c>
      <c r="B66" s="11" t="s">
        <v>41</v>
      </c>
      <c r="C66" s="11">
        <v>80</v>
      </c>
      <c r="D66" s="11">
        <v>13.7</v>
      </c>
      <c r="E66" s="11">
        <v>6.5</v>
      </c>
      <c r="F66" s="11">
        <v>16.899999999999999</v>
      </c>
      <c r="G66" s="5">
        <f>D66*4.1+E66*9.3+F66*4.1</f>
        <v>185.91</v>
      </c>
      <c r="H66" s="11">
        <v>7.0000000000000007E-2</v>
      </c>
      <c r="I66" s="11">
        <v>0.35</v>
      </c>
      <c r="J66" s="11">
        <v>0.09</v>
      </c>
      <c r="K66" s="11">
        <v>0.5</v>
      </c>
      <c r="L66" s="11">
        <v>107.3</v>
      </c>
      <c r="M66" s="11">
        <v>239.7</v>
      </c>
      <c r="N66" s="11">
        <v>20.9</v>
      </c>
      <c r="O66" s="14">
        <v>0.6</v>
      </c>
    </row>
    <row r="67" spans="1:16" ht="32.25" customHeight="1" x14ac:dyDescent="0.25">
      <c r="A67" s="2">
        <v>520</v>
      </c>
      <c r="B67" s="2" t="s">
        <v>95</v>
      </c>
      <c r="C67" s="2" t="s">
        <v>65</v>
      </c>
      <c r="D67" s="2">
        <v>3.18</v>
      </c>
      <c r="E67" s="2">
        <v>9.5299999999999994</v>
      </c>
      <c r="F67" s="2">
        <v>26.7</v>
      </c>
      <c r="G67" s="5">
        <f>D67*4.1+E67*9.3+F67*4.1</f>
        <v>211.137</v>
      </c>
      <c r="H67" s="2">
        <v>0.13</v>
      </c>
      <c r="I67" s="2">
        <v>2.8</v>
      </c>
      <c r="J67" s="2">
        <v>0.17</v>
      </c>
      <c r="K67" s="2">
        <v>0.15</v>
      </c>
      <c r="L67" s="2">
        <v>68.2</v>
      </c>
      <c r="M67" s="2">
        <v>158.19999999999999</v>
      </c>
      <c r="N67" s="2">
        <v>16.5</v>
      </c>
      <c r="O67" s="2">
        <v>0.86</v>
      </c>
    </row>
    <row r="68" spans="1:16" ht="31.5" customHeight="1" x14ac:dyDescent="0.25">
      <c r="A68" s="2">
        <v>699</v>
      </c>
      <c r="B68" s="2" t="s">
        <v>50</v>
      </c>
      <c r="C68" s="2">
        <v>200</v>
      </c>
      <c r="D68" s="2">
        <v>0.3</v>
      </c>
      <c r="E68" s="2"/>
      <c r="F68" s="15">
        <v>17.2</v>
      </c>
      <c r="G68" s="5">
        <f>D68*4.1+E68*9.3+F68*4.1</f>
        <v>71.75</v>
      </c>
      <c r="H68" s="2">
        <v>0.01</v>
      </c>
      <c r="I68" s="2">
        <v>10</v>
      </c>
      <c r="J68" s="2"/>
      <c r="K68" s="2"/>
      <c r="L68" s="2">
        <v>29.6</v>
      </c>
      <c r="M68" s="2">
        <v>22.3</v>
      </c>
      <c r="N68" s="2">
        <v>2.67</v>
      </c>
      <c r="O68" s="15">
        <v>0.53</v>
      </c>
    </row>
    <row r="69" spans="1:16" ht="27.75" customHeight="1" x14ac:dyDescent="0.25">
      <c r="A69" s="2" t="s">
        <v>108</v>
      </c>
      <c r="B69" s="2" t="s">
        <v>138</v>
      </c>
      <c r="C69" s="2">
        <v>40</v>
      </c>
      <c r="D69" s="5">
        <v>2.2400000000000002</v>
      </c>
      <c r="E69" s="5"/>
      <c r="F69" s="5">
        <v>0.44</v>
      </c>
      <c r="G69" s="5">
        <f>D69*4.1+E69*9.3+F69*4.1</f>
        <v>10.988</v>
      </c>
      <c r="H69" s="5">
        <v>0.04</v>
      </c>
      <c r="I69" s="5"/>
      <c r="J69" s="5"/>
      <c r="K69" s="5">
        <v>0.36</v>
      </c>
      <c r="L69" s="5">
        <v>9.1999999999999993</v>
      </c>
      <c r="M69" s="5">
        <v>42.4</v>
      </c>
      <c r="N69" s="5">
        <v>10</v>
      </c>
      <c r="O69" s="5">
        <v>1.24</v>
      </c>
    </row>
    <row r="70" spans="1:16" x14ac:dyDescent="0.25">
      <c r="A70" s="2"/>
      <c r="B70" s="8" t="s">
        <v>5</v>
      </c>
      <c r="C70" s="7"/>
      <c r="D70" s="6">
        <f>SUM(D63:D69)</f>
        <v>25.65</v>
      </c>
      <c r="E70" s="6">
        <f>SUM(E63:E69)</f>
        <v>27.299999999999997</v>
      </c>
      <c r="F70" s="6">
        <f t="shared" ref="F70:O70" si="8">SUM(F63:F69)</f>
        <v>117.44</v>
      </c>
      <c r="G70" s="6">
        <f t="shared" si="8"/>
        <v>840.55899999999997</v>
      </c>
      <c r="H70" s="6">
        <f t="shared" si="8"/>
        <v>0.42</v>
      </c>
      <c r="I70" s="6">
        <f t="shared" si="8"/>
        <v>22.049999999999997</v>
      </c>
      <c r="J70" s="6">
        <f t="shared" si="8"/>
        <v>0.26</v>
      </c>
      <c r="K70" s="6">
        <f t="shared" si="8"/>
        <v>3.8199999999999994</v>
      </c>
      <c r="L70" s="6">
        <f t="shared" si="8"/>
        <v>386.40000000000003</v>
      </c>
      <c r="M70" s="6">
        <f t="shared" si="8"/>
        <v>567.29999999999995</v>
      </c>
      <c r="N70" s="6">
        <f t="shared" si="8"/>
        <v>87.67</v>
      </c>
      <c r="O70" s="6">
        <f t="shared" si="8"/>
        <v>3.9400000000000004</v>
      </c>
    </row>
    <row r="71" spans="1:16" x14ac:dyDescent="0.25">
      <c r="A71" s="2"/>
      <c r="B71" s="8" t="s">
        <v>33</v>
      </c>
      <c r="C71" s="7"/>
      <c r="D71" s="6">
        <f>D61+D70</f>
        <v>46.33</v>
      </c>
      <c r="E71" s="6">
        <f t="shared" ref="E71:N71" si="9">E61+E70</f>
        <v>48.269999999999996</v>
      </c>
      <c r="F71" s="6">
        <f t="shared" si="9"/>
        <v>194.5</v>
      </c>
      <c r="G71" s="6">
        <f t="shared" si="9"/>
        <v>1436.3139999999999</v>
      </c>
      <c r="H71" s="6">
        <f t="shared" si="9"/>
        <v>0.74</v>
      </c>
      <c r="I71" s="6">
        <f t="shared" si="9"/>
        <v>46.019999999999996</v>
      </c>
      <c r="J71" s="6">
        <f t="shared" si="9"/>
        <v>0.42900000000000005</v>
      </c>
      <c r="K71" s="6">
        <f t="shared" si="9"/>
        <v>6.42</v>
      </c>
      <c r="L71" s="6">
        <f t="shared" si="9"/>
        <v>633.96</v>
      </c>
      <c r="M71" s="6">
        <f t="shared" si="9"/>
        <v>972.2</v>
      </c>
      <c r="N71" s="6">
        <f t="shared" si="9"/>
        <v>153.57999999999998</v>
      </c>
      <c r="O71" s="6">
        <f>O61+O70</f>
        <v>7.3890000000000002</v>
      </c>
    </row>
    <row r="72" spans="1:16" x14ac:dyDescent="0.25">
      <c r="A72" s="32" t="s">
        <v>76</v>
      </c>
      <c r="B72" s="32"/>
      <c r="C72" s="33" t="s">
        <v>51</v>
      </c>
      <c r="D72" s="33"/>
      <c r="E72" s="33"/>
    </row>
    <row r="73" spans="1:16" x14ac:dyDescent="0.25">
      <c r="A73" s="32" t="s">
        <v>27</v>
      </c>
      <c r="B73" s="32"/>
      <c r="C73" s="33" t="s">
        <v>32</v>
      </c>
      <c r="D73" s="33"/>
      <c r="E73" s="33"/>
    </row>
    <row r="74" spans="1:16" x14ac:dyDescent="0.25">
      <c r="A74" s="32" t="s">
        <v>28</v>
      </c>
      <c r="B74" s="32"/>
      <c r="C74" s="33" t="s">
        <v>29</v>
      </c>
      <c r="D74" s="33"/>
      <c r="E74" s="33"/>
    </row>
    <row r="75" spans="1:16" x14ac:dyDescent="0.25">
      <c r="A75" s="29" t="s">
        <v>30</v>
      </c>
      <c r="B75" s="29"/>
      <c r="C75" s="30" t="s">
        <v>124</v>
      </c>
      <c r="D75" s="30"/>
      <c r="E75" s="30"/>
    </row>
    <row r="76" spans="1:16" ht="71.25" x14ac:dyDescent="0.25">
      <c r="A76" s="1" t="s">
        <v>0</v>
      </c>
      <c r="B76" s="45" t="s">
        <v>3</v>
      </c>
      <c r="C76" s="45" t="s">
        <v>6</v>
      </c>
      <c r="D76" s="45" t="s">
        <v>10</v>
      </c>
      <c r="E76" s="45"/>
      <c r="F76" s="45"/>
      <c r="G76" s="1" t="s">
        <v>11</v>
      </c>
      <c r="H76" s="45" t="s">
        <v>17</v>
      </c>
      <c r="I76" s="45"/>
      <c r="J76" s="45"/>
      <c r="K76" s="45"/>
      <c r="L76" s="45" t="s">
        <v>18</v>
      </c>
      <c r="M76" s="45"/>
      <c r="N76" s="45"/>
      <c r="O76" s="45"/>
    </row>
    <row r="77" spans="1:16" x14ac:dyDescent="0.25">
      <c r="A77" s="1" t="s">
        <v>1</v>
      </c>
      <c r="B77" s="45"/>
      <c r="C77" s="45"/>
      <c r="D77" s="1" t="s">
        <v>8</v>
      </c>
      <c r="E77" s="1" t="s">
        <v>9</v>
      </c>
      <c r="F77" s="1" t="s">
        <v>7</v>
      </c>
      <c r="G77" s="1" t="s">
        <v>12</v>
      </c>
      <c r="H77" s="1" t="s">
        <v>13</v>
      </c>
      <c r="I77" s="1" t="s">
        <v>14</v>
      </c>
      <c r="J77" s="1" t="s">
        <v>15</v>
      </c>
      <c r="K77" s="1" t="s">
        <v>16</v>
      </c>
      <c r="L77" s="1" t="s">
        <v>19</v>
      </c>
      <c r="M77" s="1" t="s">
        <v>20</v>
      </c>
      <c r="N77" s="1" t="s">
        <v>21</v>
      </c>
      <c r="O77" s="1" t="s">
        <v>22</v>
      </c>
    </row>
    <row r="78" spans="1:16" x14ac:dyDescent="0.25">
      <c r="A78" s="2">
        <v>1</v>
      </c>
      <c r="B78" s="2">
        <v>2</v>
      </c>
      <c r="C78" s="2">
        <v>3</v>
      </c>
      <c r="D78" s="2">
        <v>4</v>
      </c>
      <c r="E78" s="2">
        <v>5</v>
      </c>
      <c r="F78" s="2">
        <v>6</v>
      </c>
      <c r="G78" s="2">
        <v>7</v>
      </c>
      <c r="H78" s="2">
        <v>8</v>
      </c>
      <c r="I78" s="2">
        <v>9</v>
      </c>
      <c r="J78" s="2">
        <v>10</v>
      </c>
      <c r="K78" s="2">
        <v>11</v>
      </c>
      <c r="L78" s="2">
        <v>12</v>
      </c>
      <c r="M78" s="2">
        <v>13</v>
      </c>
      <c r="N78" s="2">
        <v>14</v>
      </c>
      <c r="O78" s="2">
        <v>15</v>
      </c>
    </row>
    <row r="79" spans="1:16" x14ac:dyDescent="0.25">
      <c r="A79" s="28" t="s">
        <v>23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1:16" ht="38.25" x14ac:dyDescent="0.25">
      <c r="A80" s="2">
        <v>366</v>
      </c>
      <c r="B80" s="2" t="s">
        <v>52</v>
      </c>
      <c r="C80" s="2" t="s">
        <v>54</v>
      </c>
      <c r="D80" s="2">
        <v>17.53</v>
      </c>
      <c r="E80" s="2">
        <v>19.25</v>
      </c>
      <c r="F80" s="2">
        <v>47.22</v>
      </c>
      <c r="G80" s="5">
        <f>D80*4.1+E80*9.3+F80*4.1</f>
        <v>444.5</v>
      </c>
      <c r="H80" s="2">
        <v>0.27</v>
      </c>
      <c r="I80" s="2">
        <v>14.3</v>
      </c>
      <c r="J80" s="2">
        <v>0.16300000000000001</v>
      </c>
      <c r="K80" s="2">
        <v>2.1800000000000002</v>
      </c>
      <c r="L80" s="2">
        <v>253.6</v>
      </c>
      <c r="M80" s="2">
        <v>371.2</v>
      </c>
      <c r="N80" s="2">
        <v>44.6</v>
      </c>
      <c r="O80" s="2">
        <v>2.66</v>
      </c>
    </row>
    <row r="81" spans="1:15" x14ac:dyDescent="0.25">
      <c r="A81" s="2">
        <v>684</v>
      </c>
      <c r="B81" s="2" t="s">
        <v>53</v>
      </c>
      <c r="C81" s="2">
        <v>200</v>
      </c>
      <c r="D81" s="5">
        <v>0.53</v>
      </c>
      <c r="E81" s="5"/>
      <c r="F81" s="5">
        <v>9.4700000000000006</v>
      </c>
      <c r="G81" s="5">
        <f>D81*4.1+E81*9.3+F81*4.1</f>
        <v>41</v>
      </c>
      <c r="H81" s="5"/>
      <c r="I81" s="5">
        <v>0.27</v>
      </c>
      <c r="J81" s="5"/>
      <c r="K81" s="5"/>
      <c r="L81" s="5">
        <v>13.6</v>
      </c>
      <c r="M81" s="5">
        <v>22.13</v>
      </c>
      <c r="N81" s="5">
        <v>11.73</v>
      </c>
      <c r="O81" s="5">
        <v>0.13</v>
      </c>
    </row>
    <row r="82" spans="1:15" x14ac:dyDescent="0.25">
      <c r="A82" s="2" t="s">
        <v>108</v>
      </c>
      <c r="B82" s="2" t="s">
        <v>139</v>
      </c>
      <c r="C82" s="2">
        <v>20</v>
      </c>
      <c r="D82" s="5">
        <v>1.58</v>
      </c>
      <c r="E82" s="5">
        <v>0.28000000000000003</v>
      </c>
      <c r="F82" s="5">
        <v>25.9</v>
      </c>
      <c r="G82" s="5">
        <f>D82*4.1+E82*9.3+F82*4.1</f>
        <v>115.27199999999999</v>
      </c>
      <c r="H82" s="5">
        <v>0.02</v>
      </c>
      <c r="I82" s="5"/>
      <c r="J82" s="5"/>
      <c r="K82" s="5">
        <v>0.26</v>
      </c>
      <c r="L82" s="5">
        <v>4.5999999999999996</v>
      </c>
      <c r="M82" s="5">
        <v>17.399999999999999</v>
      </c>
      <c r="N82" s="5">
        <v>6.6</v>
      </c>
      <c r="O82" s="5">
        <v>0.22</v>
      </c>
    </row>
    <row r="83" spans="1:15" x14ac:dyDescent="0.25">
      <c r="A83" s="2"/>
      <c r="B83" s="3" t="s">
        <v>5</v>
      </c>
      <c r="C83" s="2"/>
      <c r="D83" s="6">
        <f>SUM(D80:D82)</f>
        <v>19.64</v>
      </c>
      <c r="E83" s="6">
        <f t="shared" ref="E83:N83" si="10">SUM(E80:E82)</f>
        <v>19.53</v>
      </c>
      <c r="F83" s="6">
        <f t="shared" si="10"/>
        <v>82.59</v>
      </c>
      <c r="G83" s="6">
        <f>SUM(G80:G82)</f>
        <v>600.77199999999993</v>
      </c>
      <c r="H83" s="6">
        <f t="shared" si="10"/>
        <v>0.29000000000000004</v>
      </c>
      <c r="I83" s="6">
        <f t="shared" si="10"/>
        <v>14.57</v>
      </c>
      <c r="J83" s="6">
        <f t="shared" si="10"/>
        <v>0.16300000000000001</v>
      </c>
      <c r="K83" s="6">
        <f>SUM(K80:K82)</f>
        <v>2.4400000000000004</v>
      </c>
      <c r="L83" s="6">
        <f t="shared" si="10"/>
        <v>271.8</v>
      </c>
      <c r="M83" s="6">
        <f t="shared" si="10"/>
        <v>410.72999999999996</v>
      </c>
      <c r="N83" s="6">
        <f t="shared" si="10"/>
        <v>62.93</v>
      </c>
      <c r="O83" s="6">
        <f>SUM(O80:O82)</f>
        <v>3.0100000000000002</v>
      </c>
    </row>
    <row r="84" spans="1:15" x14ac:dyDescent="0.25">
      <c r="A84" s="28" t="s">
        <v>24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ht="25.5" x14ac:dyDescent="0.25">
      <c r="A85" s="2">
        <v>71</v>
      </c>
      <c r="B85" s="2" t="s">
        <v>68</v>
      </c>
      <c r="C85" s="2">
        <v>60</v>
      </c>
      <c r="D85" s="10">
        <v>0.97</v>
      </c>
      <c r="E85" s="10">
        <v>3.72</v>
      </c>
      <c r="F85" s="10">
        <v>15.34</v>
      </c>
      <c r="G85" s="5">
        <f t="shared" ref="G85:G90" si="11">D85*4.1+E85*9.3+F85*4.1</f>
        <v>101.46699999999998</v>
      </c>
      <c r="H85" s="10">
        <v>7.0000000000000007E-2</v>
      </c>
      <c r="I85" s="10">
        <v>7.8</v>
      </c>
      <c r="J85" s="10"/>
      <c r="K85" s="10">
        <v>1.1000000000000001</v>
      </c>
      <c r="L85" s="10">
        <v>59.6</v>
      </c>
      <c r="M85" s="10">
        <v>29.28</v>
      </c>
      <c r="N85" s="10">
        <v>14.04</v>
      </c>
      <c r="O85" s="10">
        <v>0.72</v>
      </c>
    </row>
    <row r="86" spans="1:15" ht="30" customHeight="1" x14ac:dyDescent="0.25">
      <c r="A86" s="2">
        <v>109</v>
      </c>
      <c r="B86" s="2" t="s">
        <v>100</v>
      </c>
      <c r="C86" s="2" t="s">
        <v>34</v>
      </c>
      <c r="D86" s="2">
        <v>6.25</v>
      </c>
      <c r="E86" s="2">
        <v>8.3000000000000007</v>
      </c>
      <c r="F86" s="2">
        <v>13.75</v>
      </c>
      <c r="G86" s="5">
        <f t="shared" si="11"/>
        <v>159.19</v>
      </c>
      <c r="H86" s="2">
        <v>0.05</v>
      </c>
      <c r="I86" s="2">
        <v>8.75</v>
      </c>
      <c r="J86" s="2">
        <v>0.13</v>
      </c>
      <c r="K86" s="2">
        <v>1.2</v>
      </c>
      <c r="L86" s="2">
        <v>162.5</v>
      </c>
      <c r="M86" s="2">
        <v>127.5</v>
      </c>
      <c r="N86" s="2">
        <v>12.5</v>
      </c>
      <c r="O86" s="2">
        <v>1.5</v>
      </c>
    </row>
    <row r="87" spans="1:15" ht="25.5" x14ac:dyDescent="0.25">
      <c r="A87" s="2">
        <v>431</v>
      </c>
      <c r="B87" s="2" t="s">
        <v>89</v>
      </c>
      <c r="C87" s="2">
        <v>100</v>
      </c>
      <c r="D87" s="5">
        <v>9.1</v>
      </c>
      <c r="E87" s="5">
        <v>10.8</v>
      </c>
      <c r="F87" s="5">
        <v>24.3</v>
      </c>
      <c r="G87" s="5">
        <f t="shared" si="11"/>
        <v>237.38</v>
      </c>
      <c r="H87" s="5">
        <v>0.05</v>
      </c>
      <c r="I87" s="5">
        <v>2.7</v>
      </c>
      <c r="J87" s="5">
        <v>0.12</v>
      </c>
      <c r="K87" s="5">
        <v>1</v>
      </c>
      <c r="L87" s="5">
        <v>117.5</v>
      </c>
      <c r="M87" s="5">
        <v>159.6</v>
      </c>
      <c r="N87" s="5">
        <v>17</v>
      </c>
      <c r="O87" s="5">
        <v>0.5</v>
      </c>
    </row>
    <row r="88" spans="1:15" ht="25.5" x14ac:dyDescent="0.25">
      <c r="A88" s="2" t="s">
        <v>55</v>
      </c>
      <c r="B88" s="2" t="s">
        <v>56</v>
      </c>
      <c r="C88" s="2">
        <v>150</v>
      </c>
      <c r="D88" s="2">
        <v>8.9</v>
      </c>
      <c r="E88" s="2">
        <v>4.0999999999999996</v>
      </c>
      <c r="F88" s="2">
        <v>39.840000000000003</v>
      </c>
      <c r="G88" s="5">
        <f t="shared" si="11"/>
        <v>237.964</v>
      </c>
      <c r="H88" s="2">
        <v>0.2</v>
      </c>
      <c r="I88" s="2"/>
      <c r="J88" s="2"/>
      <c r="K88" s="2"/>
      <c r="L88" s="2">
        <v>31.4</v>
      </c>
      <c r="M88" s="2">
        <v>210</v>
      </c>
      <c r="N88" s="2">
        <v>31.5</v>
      </c>
      <c r="O88" s="2">
        <v>0.7</v>
      </c>
    </row>
    <row r="89" spans="1:15" ht="26.25" customHeight="1" x14ac:dyDescent="0.25">
      <c r="A89" s="2">
        <v>701</v>
      </c>
      <c r="B89" s="2" t="s">
        <v>94</v>
      </c>
      <c r="C89" s="2">
        <v>200</v>
      </c>
      <c r="D89" s="5">
        <v>0.16</v>
      </c>
      <c r="E89" s="5"/>
      <c r="F89" s="5">
        <v>23.88</v>
      </c>
      <c r="G89" s="5">
        <f t="shared" si="11"/>
        <v>98.563999999999993</v>
      </c>
      <c r="H89" s="5">
        <v>0.01</v>
      </c>
      <c r="I89" s="5">
        <v>1.8</v>
      </c>
      <c r="J89" s="5"/>
      <c r="K89" s="5"/>
      <c r="L89" s="5">
        <v>6.4</v>
      </c>
      <c r="M89" s="5">
        <v>4.4000000000000004</v>
      </c>
      <c r="N89" s="5">
        <v>3.6</v>
      </c>
      <c r="O89" s="5">
        <v>0.18</v>
      </c>
    </row>
    <row r="90" spans="1:15" x14ac:dyDescent="0.25">
      <c r="A90" s="2" t="s">
        <v>108</v>
      </c>
      <c r="B90" s="2" t="s">
        <v>138</v>
      </c>
      <c r="C90" s="2">
        <v>40</v>
      </c>
      <c r="D90" s="5">
        <v>2.2400000000000002</v>
      </c>
      <c r="E90" s="5"/>
      <c r="F90" s="5">
        <v>0.44</v>
      </c>
      <c r="G90" s="5">
        <f t="shared" si="11"/>
        <v>10.988</v>
      </c>
      <c r="H90" s="5">
        <v>0.04</v>
      </c>
      <c r="I90" s="5"/>
      <c r="J90" s="5"/>
      <c r="K90" s="5">
        <v>0.36</v>
      </c>
      <c r="L90" s="5">
        <v>9.1999999999999993</v>
      </c>
      <c r="M90" s="5">
        <v>42.4</v>
      </c>
      <c r="N90" s="5">
        <v>10</v>
      </c>
      <c r="O90" s="5">
        <v>1.24</v>
      </c>
    </row>
    <row r="91" spans="1:15" x14ac:dyDescent="0.25">
      <c r="A91" s="2"/>
      <c r="B91" s="8" t="s">
        <v>5</v>
      </c>
      <c r="C91" s="7"/>
      <c r="D91" s="6">
        <f>SUM(D85:D90)</f>
        <v>27.619999999999997</v>
      </c>
      <c r="E91" s="6">
        <f t="shared" ref="E91:O91" si="12">SUM(E85:E90)</f>
        <v>26.92</v>
      </c>
      <c r="F91" s="6">
        <f t="shared" si="12"/>
        <v>117.55</v>
      </c>
      <c r="G91" s="6">
        <f t="shared" si="12"/>
        <v>845.55299999999988</v>
      </c>
      <c r="H91" s="6">
        <f>SUM(H85:H90)</f>
        <v>0.42</v>
      </c>
      <c r="I91" s="6">
        <f t="shared" si="12"/>
        <v>21.05</v>
      </c>
      <c r="J91" s="6">
        <f t="shared" si="12"/>
        <v>0.25</v>
      </c>
      <c r="K91" s="6">
        <f t="shared" si="12"/>
        <v>3.6599999999999997</v>
      </c>
      <c r="L91" s="6">
        <f t="shared" si="12"/>
        <v>386.59999999999997</v>
      </c>
      <c r="M91" s="6">
        <f>SUM(M85:M90)</f>
        <v>573.17999999999995</v>
      </c>
      <c r="N91" s="6">
        <f t="shared" si="12"/>
        <v>88.639999999999986</v>
      </c>
      <c r="O91" s="6">
        <f t="shared" si="12"/>
        <v>4.84</v>
      </c>
    </row>
    <row r="92" spans="1:15" x14ac:dyDescent="0.25">
      <c r="A92" s="2"/>
      <c r="B92" s="8" t="s">
        <v>33</v>
      </c>
      <c r="C92" s="7"/>
      <c r="D92" s="6">
        <f t="shared" ref="D92:O92" si="13">D83+D91</f>
        <v>47.26</v>
      </c>
      <c r="E92" s="6">
        <f t="shared" si="13"/>
        <v>46.45</v>
      </c>
      <c r="F92" s="6">
        <f>F83+F91</f>
        <v>200.14</v>
      </c>
      <c r="G92" s="6">
        <f t="shared" si="13"/>
        <v>1446.3249999999998</v>
      </c>
      <c r="H92" s="6">
        <f t="shared" si="13"/>
        <v>0.71</v>
      </c>
      <c r="I92" s="6">
        <f t="shared" si="13"/>
        <v>35.620000000000005</v>
      </c>
      <c r="J92" s="6">
        <f t="shared" si="13"/>
        <v>0.41300000000000003</v>
      </c>
      <c r="K92" s="6">
        <f>K83+K91</f>
        <v>6.1</v>
      </c>
      <c r="L92" s="6">
        <f t="shared" si="13"/>
        <v>658.4</v>
      </c>
      <c r="M92" s="6">
        <f t="shared" si="13"/>
        <v>983.90999999999985</v>
      </c>
      <c r="N92" s="6">
        <f t="shared" si="13"/>
        <v>151.57</v>
      </c>
      <c r="O92" s="6">
        <f t="shared" si="13"/>
        <v>7.85</v>
      </c>
    </row>
    <row r="93" spans="1:15" x14ac:dyDescent="0.25">
      <c r="A93" s="9"/>
      <c r="B93" s="16"/>
      <c r="C93" s="17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5">
      <c r="A94" s="9"/>
      <c r="B94" s="16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5">
      <c r="A95" s="32" t="s">
        <v>77</v>
      </c>
      <c r="B95" s="32"/>
      <c r="C95" s="33" t="s">
        <v>57</v>
      </c>
      <c r="D95" s="33"/>
      <c r="E95" s="33"/>
    </row>
    <row r="96" spans="1:15" x14ac:dyDescent="0.25">
      <c r="A96" s="32" t="s">
        <v>27</v>
      </c>
      <c r="B96" s="32"/>
      <c r="C96" s="33" t="s">
        <v>32</v>
      </c>
      <c r="D96" s="33"/>
      <c r="E96" s="33"/>
    </row>
    <row r="97" spans="1:15" x14ac:dyDescent="0.25">
      <c r="A97" s="32" t="s">
        <v>28</v>
      </c>
      <c r="B97" s="32"/>
      <c r="C97" s="33" t="s">
        <v>29</v>
      </c>
      <c r="D97" s="33"/>
      <c r="E97" s="33"/>
    </row>
    <row r="98" spans="1:15" ht="15.75" customHeight="1" x14ac:dyDescent="0.25">
      <c r="A98" s="29" t="s">
        <v>30</v>
      </c>
      <c r="B98" s="29"/>
      <c r="C98" s="30" t="s">
        <v>124</v>
      </c>
      <c r="D98" s="30"/>
      <c r="E98" s="30"/>
    </row>
    <row r="99" spans="1:15" ht="38.25" x14ac:dyDescent="0.25">
      <c r="A99" s="3" t="s">
        <v>0</v>
      </c>
      <c r="B99" s="28" t="s">
        <v>3</v>
      </c>
      <c r="C99" s="28" t="s">
        <v>6</v>
      </c>
      <c r="D99" s="28" t="s">
        <v>10</v>
      </c>
      <c r="E99" s="28"/>
      <c r="F99" s="28"/>
      <c r="G99" s="3" t="s">
        <v>11</v>
      </c>
      <c r="H99" s="28" t="s">
        <v>17</v>
      </c>
      <c r="I99" s="28"/>
      <c r="J99" s="28"/>
      <c r="K99" s="28"/>
      <c r="L99" s="28" t="s">
        <v>18</v>
      </c>
      <c r="M99" s="28"/>
      <c r="N99" s="28"/>
      <c r="O99" s="28"/>
    </row>
    <row r="100" spans="1:15" x14ac:dyDescent="0.25">
      <c r="A100" s="3" t="s">
        <v>1</v>
      </c>
      <c r="B100" s="28"/>
      <c r="C100" s="28"/>
      <c r="D100" s="3" t="s">
        <v>8</v>
      </c>
      <c r="E100" s="3" t="s">
        <v>9</v>
      </c>
      <c r="F100" s="3" t="s">
        <v>7</v>
      </c>
      <c r="G100" s="3" t="s">
        <v>12</v>
      </c>
      <c r="H100" s="3" t="s">
        <v>92</v>
      </c>
      <c r="I100" s="3" t="s">
        <v>14</v>
      </c>
      <c r="J100" s="3" t="s">
        <v>15</v>
      </c>
      <c r="K100" s="3" t="s">
        <v>16</v>
      </c>
      <c r="L100" s="3" t="s">
        <v>19</v>
      </c>
      <c r="M100" s="3" t="s">
        <v>20</v>
      </c>
      <c r="N100" s="3" t="s">
        <v>21</v>
      </c>
      <c r="O100" s="3" t="s">
        <v>22</v>
      </c>
    </row>
    <row r="101" spans="1:15" x14ac:dyDescent="0.25">
      <c r="A101" s="2">
        <v>1</v>
      </c>
      <c r="B101" s="2">
        <v>2</v>
      </c>
      <c r="C101" s="2">
        <v>3</v>
      </c>
      <c r="D101" s="2">
        <v>4</v>
      </c>
      <c r="E101" s="2">
        <v>5</v>
      </c>
      <c r="F101" s="2">
        <v>6</v>
      </c>
      <c r="G101" s="2">
        <v>7</v>
      </c>
      <c r="H101" s="2">
        <v>8</v>
      </c>
      <c r="I101" s="2">
        <v>9</v>
      </c>
      <c r="J101" s="2">
        <v>10</v>
      </c>
      <c r="K101" s="2">
        <v>11</v>
      </c>
      <c r="L101" s="2">
        <v>12</v>
      </c>
      <c r="M101" s="2">
        <v>13</v>
      </c>
      <c r="N101" s="2">
        <v>14</v>
      </c>
      <c r="O101" s="2">
        <v>15</v>
      </c>
    </row>
    <row r="102" spans="1:15" x14ac:dyDescent="0.25">
      <c r="A102" s="28" t="s">
        <v>23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1:15" ht="25.5" x14ac:dyDescent="0.25">
      <c r="A103" s="2">
        <v>733</v>
      </c>
      <c r="B103" s="2" t="s">
        <v>83</v>
      </c>
      <c r="C103" s="2" t="s">
        <v>54</v>
      </c>
      <c r="D103" s="2">
        <v>12.51</v>
      </c>
      <c r="E103" s="2">
        <v>16.2</v>
      </c>
      <c r="F103" s="2">
        <v>21.3</v>
      </c>
      <c r="G103" s="5">
        <f>D103*4.1+E103*9.3+F103*4.1</f>
        <v>289.28100000000001</v>
      </c>
      <c r="H103" s="2">
        <v>0.14000000000000001</v>
      </c>
      <c r="I103" s="2">
        <v>0.08</v>
      </c>
      <c r="J103" s="2">
        <v>0.14000000000000001</v>
      </c>
      <c r="K103" s="2">
        <v>2.2999999999999998</v>
      </c>
      <c r="L103" s="2">
        <v>141.19999999999999</v>
      </c>
      <c r="M103" s="2">
        <v>235.1</v>
      </c>
      <c r="N103" s="2">
        <v>23.1</v>
      </c>
      <c r="O103" s="2">
        <v>0</v>
      </c>
    </row>
    <row r="104" spans="1:15" ht="25.5" customHeight="1" x14ac:dyDescent="0.25">
      <c r="A104" s="2" t="s">
        <v>108</v>
      </c>
      <c r="B104" s="2" t="s">
        <v>138</v>
      </c>
      <c r="C104" s="2">
        <v>20</v>
      </c>
      <c r="D104" s="5">
        <v>1.58</v>
      </c>
      <c r="E104" s="5">
        <v>0.28000000000000003</v>
      </c>
      <c r="F104" s="5">
        <v>25.9</v>
      </c>
      <c r="G104" s="5">
        <f>D104*4.1+E104*9.3+F104*4.1</f>
        <v>115.27199999999999</v>
      </c>
      <c r="H104" s="5">
        <v>0.02</v>
      </c>
      <c r="I104" s="5"/>
      <c r="J104" s="5"/>
      <c r="K104" s="5">
        <v>0.26</v>
      </c>
      <c r="L104" s="5">
        <v>4.5999999999999996</v>
      </c>
      <c r="M104" s="5">
        <v>17.399999999999999</v>
      </c>
      <c r="N104" s="5">
        <v>6.6</v>
      </c>
      <c r="O104" s="5">
        <v>0.22</v>
      </c>
    </row>
    <row r="105" spans="1:15" ht="21.75" customHeight="1" x14ac:dyDescent="0.25">
      <c r="A105" s="2">
        <v>692</v>
      </c>
      <c r="B105" s="2" t="s">
        <v>4</v>
      </c>
      <c r="C105" s="2">
        <v>200</v>
      </c>
      <c r="D105" s="5">
        <v>4.5999999999999996</v>
      </c>
      <c r="E105" s="5">
        <v>1.67</v>
      </c>
      <c r="F105" s="5">
        <v>19.2</v>
      </c>
      <c r="G105" s="5">
        <f>D105*4.1+E105*9.3+F105*4.1</f>
        <v>113.11099999999999</v>
      </c>
      <c r="H105" s="5">
        <v>0.03</v>
      </c>
      <c r="I105" s="5">
        <v>1.47</v>
      </c>
      <c r="J105" s="5"/>
      <c r="K105" s="5"/>
      <c r="L105" s="5">
        <v>105.7</v>
      </c>
      <c r="M105" s="5">
        <v>132</v>
      </c>
      <c r="N105" s="5">
        <v>19.329999999999998</v>
      </c>
      <c r="O105" s="5">
        <v>0.4</v>
      </c>
    </row>
    <row r="106" spans="1:15" ht="36" x14ac:dyDescent="0.25">
      <c r="A106" s="2" t="s">
        <v>109</v>
      </c>
      <c r="B106" s="20" t="s">
        <v>36</v>
      </c>
      <c r="C106" s="2">
        <v>200</v>
      </c>
      <c r="D106" s="5">
        <v>0.8</v>
      </c>
      <c r="E106" s="5">
        <v>0.8</v>
      </c>
      <c r="F106" s="5">
        <v>18.600000000000001</v>
      </c>
      <c r="G106" s="5">
        <f>D106*4.1+E106*9.3+F106*4.1</f>
        <v>86.98</v>
      </c>
      <c r="H106" s="5">
        <v>0.12</v>
      </c>
      <c r="I106" s="5">
        <v>21.6</v>
      </c>
      <c r="J106" s="5"/>
      <c r="K106" s="5">
        <v>0.3</v>
      </c>
      <c r="L106" s="5">
        <v>24</v>
      </c>
      <c r="M106" s="5">
        <v>16.5</v>
      </c>
      <c r="N106" s="5">
        <v>13.5</v>
      </c>
      <c r="O106" s="5">
        <v>3.04</v>
      </c>
    </row>
    <row r="107" spans="1:15" x14ac:dyDescent="0.25">
      <c r="A107" s="2"/>
      <c r="B107" s="3" t="s">
        <v>5</v>
      </c>
      <c r="C107" s="2"/>
      <c r="D107" s="6">
        <f>SUM(D103:D106)</f>
        <v>19.489999999999998</v>
      </c>
      <c r="E107" s="6">
        <f t="shared" ref="E107:O107" si="14">SUM(E103:E106)</f>
        <v>18.95</v>
      </c>
      <c r="F107" s="6">
        <f t="shared" si="14"/>
        <v>85</v>
      </c>
      <c r="G107" s="6">
        <f t="shared" si="14"/>
        <v>604.64400000000001</v>
      </c>
      <c r="H107" s="6">
        <f t="shared" si="14"/>
        <v>0.31</v>
      </c>
      <c r="I107" s="6">
        <f t="shared" si="14"/>
        <v>23.150000000000002</v>
      </c>
      <c r="J107" s="6">
        <f t="shared" si="14"/>
        <v>0.14000000000000001</v>
      </c>
      <c r="K107" s="6">
        <f t="shared" si="14"/>
        <v>2.8599999999999994</v>
      </c>
      <c r="L107" s="6">
        <f t="shared" si="14"/>
        <v>275.5</v>
      </c>
      <c r="M107" s="6">
        <f t="shared" si="14"/>
        <v>401</v>
      </c>
      <c r="N107" s="6">
        <f t="shared" si="14"/>
        <v>62.53</v>
      </c>
      <c r="O107" s="6">
        <f t="shared" si="14"/>
        <v>3.66</v>
      </c>
    </row>
    <row r="108" spans="1:15" x14ac:dyDescent="0.25">
      <c r="A108" s="28" t="s">
        <v>24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1:15" ht="25.5" x14ac:dyDescent="0.25">
      <c r="A109" s="2">
        <v>17</v>
      </c>
      <c r="B109" s="23" t="s">
        <v>130</v>
      </c>
      <c r="C109" s="2">
        <v>60</v>
      </c>
      <c r="D109" s="10">
        <v>1.2</v>
      </c>
      <c r="E109" s="10">
        <v>4.08</v>
      </c>
      <c r="F109" s="10">
        <v>8.6</v>
      </c>
      <c r="G109" s="5">
        <f t="shared" ref="G109:G114" si="15">D109*4.1+E109*9.3+F109*4.1</f>
        <v>78.123999999999995</v>
      </c>
      <c r="H109" s="10">
        <v>0.02</v>
      </c>
      <c r="I109" s="10">
        <v>14.65</v>
      </c>
      <c r="J109" s="10"/>
      <c r="K109" s="10">
        <v>1.38</v>
      </c>
      <c r="L109" s="10">
        <v>25.8</v>
      </c>
      <c r="M109" s="10">
        <v>17</v>
      </c>
      <c r="N109" s="10">
        <v>9.6</v>
      </c>
      <c r="O109" s="10">
        <v>0.31</v>
      </c>
    </row>
    <row r="110" spans="1:15" ht="25.5" x14ac:dyDescent="0.25">
      <c r="A110" s="2">
        <v>138</v>
      </c>
      <c r="B110" s="2" t="s">
        <v>69</v>
      </c>
      <c r="C110" s="2">
        <v>250</v>
      </c>
      <c r="D110" s="5">
        <v>8.7100000000000009</v>
      </c>
      <c r="E110" s="5">
        <v>8.2799999999999994</v>
      </c>
      <c r="F110" s="5">
        <v>14.56</v>
      </c>
      <c r="G110" s="5">
        <f t="shared" si="15"/>
        <v>172.411</v>
      </c>
      <c r="H110" s="5">
        <v>0.21</v>
      </c>
      <c r="I110" s="5">
        <v>5.59</v>
      </c>
      <c r="J110" s="5">
        <v>0.08</v>
      </c>
      <c r="K110" s="5">
        <v>0.15</v>
      </c>
      <c r="L110" s="5">
        <v>149.19999999999999</v>
      </c>
      <c r="M110" s="5">
        <v>250.53</v>
      </c>
      <c r="N110" s="5">
        <v>14.2</v>
      </c>
      <c r="O110" s="5">
        <v>0.19</v>
      </c>
    </row>
    <row r="111" spans="1:15" ht="25.5" x14ac:dyDescent="0.25">
      <c r="A111" s="2">
        <v>452</v>
      </c>
      <c r="B111" s="2" t="s">
        <v>58</v>
      </c>
      <c r="C111" s="2">
        <v>80</v>
      </c>
      <c r="D111" s="11">
        <v>9.8699999999999992</v>
      </c>
      <c r="E111" s="11">
        <v>17.3</v>
      </c>
      <c r="F111" s="11">
        <v>8.8000000000000007</v>
      </c>
      <c r="G111" s="5">
        <f t="shared" si="15"/>
        <v>237.43700000000001</v>
      </c>
      <c r="H111" s="11">
        <v>0.08</v>
      </c>
      <c r="I111" s="11">
        <v>0.27</v>
      </c>
      <c r="J111" s="11">
        <v>0.12</v>
      </c>
      <c r="K111" s="11">
        <v>0.93</v>
      </c>
      <c r="L111" s="11">
        <v>134.5</v>
      </c>
      <c r="M111" s="11">
        <v>140</v>
      </c>
      <c r="N111" s="11">
        <v>11.3</v>
      </c>
      <c r="O111" s="14">
        <v>0.87</v>
      </c>
    </row>
    <row r="112" spans="1:15" ht="25.5" customHeight="1" x14ac:dyDescent="0.25">
      <c r="A112" s="2">
        <v>511</v>
      </c>
      <c r="B112" s="2" t="s">
        <v>59</v>
      </c>
      <c r="C112" s="2">
        <v>150</v>
      </c>
      <c r="D112" s="2">
        <v>3.67</v>
      </c>
      <c r="E112" s="2">
        <v>5.42</v>
      </c>
      <c r="F112" s="2">
        <v>36.67</v>
      </c>
      <c r="G112" s="5">
        <f t="shared" si="15"/>
        <v>215.79999999999998</v>
      </c>
      <c r="H112" s="2">
        <v>0.03</v>
      </c>
      <c r="I112" s="2"/>
      <c r="J112" s="2">
        <v>0.05</v>
      </c>
      <c r="K112" s="2">
        <v>0.6</v>
      </c>
      <c r="L112" s="2">
        <v>60.7</v>
      </c>
      <c r="M112" s="2">
        <v>83.6</v>
      </c>
      <c r="N112" s="2">
        <v>9.01</v>
      </c>
      <c r="O112" s="2">
        <v>0.53</v>
      </c>
    </row>
    <row r="113" spans="1:15" ht="38.25" x14ac:dyDescent="0.25">
      <c r="A113" s="2">
        <v>639</v>
      </c>
      <c r="B113" s="2" t="s">
        <v>25</v>
      </c>
      <c r="C113" s="2">
        <v>200</v>
      </c>
      <c r="D113" s="5">
        <v>1.1599999999999999</v>
      </c>
      <c r="E113" s="5">
        <v>0.3</v>
      </c>
      <c r="F113" s="5">
        <v>47.26</v>
      </c>
      <c r="G113" s="5">
        <f t="shared" si="15"/>
        <v>201.31199999999995</v>
      </c>
      <c r="H113" s="5">
        <v>0.02</v>
      </c>
      <c r="I113" s="5">
        <v>0.8</v>
      </c>
      <c r="J113" s="5"/>
      <c r="K113" s="5">
        <v>0.2</v>
      </c>
      <c r="L113" s="5">
        <v>5.84</v>
      </c>
      <c r="M113" s="5">
        <v>46</v>
      </c>
      <c r="N113" s="5">
        <v>33</v>
      </c>
      <c r="O113" s="5">
        <v>0.96</v>
      </c>
    </row>
    <row r="114" spans="1:15" x14ac:dyDescent="0.25">
      <c r="A114" s="2" t="s">
        <v>108</v>
      </c>
      <c r="B114" s="2" t="s">
        <v>138</v>
      </c>
      <c r="C114" s="2">
        <v>40</v>
      </c>
      <c r="D114" s="5">
        <v>2.2400000000000002</v>
      </c>
      <c r="E114" s="5"/>
      <c r="F114" s="5">
        <v>0.44</v>
      </c>
      <c r="G114" s="5">
        <f t="shared" si="15"/>
        <v>10.988</v>
      </c>
      <c r="H114" s="5">
        <v>0.04</v>
      </c>
      <c r="I114" s="5"/>
      <c r="J114" s="5"/>
      <c r="K114" s="5">
        <v>0.36</v>
      </c>
      <c r="L114" s="5">
        <v>9.1999999999999993</v>
      </c>
      <c r="M114" s="5">
        <v>42.4</v>
      </c>
      <c r="N114" s="5">
        <v>10</v>
      </c>
      <c r="O114" s="5">
        <v>1.24</v>
      </c>
    </row>
    <row r="115" spans="1:15" x14ac:dyDescent="0.25">
      <c r="A115" s="2"/>
      <c r="B115" s="8" t="s">
        <v>5</v>
      </c>
      <c r="C115" s="7"/>
      <c r="D115" s="6">
        <f>SUM(D109:D114)</f>
        <v>26.85</v>
      </c>
      <c r="E115" s="6">
        <f t="shared" ref="E115:O115" si="16">SUM(E109:E114)</f>
        <v>35.379999999999995</v>
      </c>
      <c r="F115" s="6">
        <f t="shared" si="16"/>
        <v>116.32999999999998</v>
      </c>
      <c r="G115" s="6">
        <f t="shared" si="16"/>
        <v>916.07199999999989</v>
      </c>
      <c r="H115" s="6">
        <f t="shared" si="16"/>
        <v>0.39999999999999997</v>
      </c>
      <c r="I115" s="6">
        <f t="shared" si="16"/>
        <v>21.310000000000002</v>
      </c>
      <c r="J115" s="6">
        <f t="shared" si="16"/>
        <v>0.25</v>
      </c>
      <c r="K115" s="6">
        <f t="shared" si="16"/>
        <v>3.62</v>
      </c>
      <c r="L115" s="6">
        <f t="shared" si="16"/>
        <v>385.23999999999995</v>
      </c>
      <c r="M115" s="6">
        <f t="shared" si="16"/>
        <v>579.53</v>
      </c>
      <c r="N115" s="6">
        <f t="shared" si="16"/>
        <v>87.109999999999985</v>
      </c>
      <c r="O115" s="6">
        <f t="shared" si="16"/>
        <v>4.1000000000000005</v>
      </c>
    </row>
    <row r="116" spans="1:15" x14ac:dyDescent="0.25">
      <c r="A116" s="2"/>
      <c r="B116" s="8" t="s">
        <v>33</v>
      </c>
      <c r="C116" s="7"/>
      <c r="D116" s="6">
        <f>D107+D115</f>
        <v>46.34</v>
      </c>
      <c r="E116" s="6">
        <f t="shared" ref="E116:O116" si="17">E107+E115</f>
        <v>54.33</v>
      </c>
      <c r="F116" s="6">
        <f t="shared" si="17"/>
        <v>201.32999999999998</v>
      </c>
      <c r="G116" s="6">
        <f t="shared" si="17"/>
        <v>1520.7159999999999</v>
      </c>
      <c r="H116" s="6">
        <f t="shared" si="17"/>
        <v>0.71</v>
      </c>
      <c r="I116" s="6">
        <f t="shared" si="17"/>
        <v>44.460000000000008</v>
      </c>
      <c r="J116" s="6">
        <f t="shared" si="17"/>
        <v>0.39</v>
      </c>
      <c r="K116" s="6">
        <f t="shared" si="17"/>
        <v>6.4799999999999995</v>
      </c>
      <c r="L116" s="6">
        <f t="shared" si="17"/>
        <v>660.74</v>
      </c>
      <c r="M116" s="6">
        <f t="shared" si="17"/>
        <v>980.53</v>
      </c>
      <c r="N116" s="6">
        <f t="shared" si="17"/>
        <v>149.63999999999999</v>
      </c>
      <c r="O116" s="6">
        <f t="shared" si="17"/>
        <v>7.7600000000000007</v>
      </c>
    </row>
    <row r="117" spans="1:15" x14ac:dyDescent="0.25">
      <c r="A117" s="9"/>
      <c r="B117" s="16"/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x14ac:dyDescent="0.25">
      <c r="A118" s="9"/>
      <c r="B118" s="16"/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x14ac:dyDescent="0.25">
      <c r="A119" s="32" t="s">
        <v>78</v>
      </c>
      <c r="B119" s="32"/>
      <c r="C119" s="33" t="s">
        <v>31</v>
      </c>
      <c r="D119" s="33"/>
      <c r="E119" s="33"/>
    </row>
    <row r="120" spans="1:15" x14ac:dyDescent="0.25">
      <c r="A120" s="32" t="s">
        <v>27</v>
      </c>
      <c r="B120" s="32"/>
      <c r="C120" s="33" t="s">
        <v>62</v>
      </c>
      <c r="D120" s="33"/>
      <c r="E120" s="33"/>
    </row>
    <row r="121" spans="1:15" x14ac:dyDescent="0.25">
      <c r="A121" s="32" t="s">
        <v>28</v>
      </c>
      <c r="B121" s="32"/>
      <c r="C121" s="33" t="s">
        <v>29</v>
      </c>
      <c r="D121" s="33"/>
      <c r="E121" s="33"/>
    </row>
    <row r="122" spans="1:15" x14ac:dyDescent="0.25">
      <c r="A122" s="29" t="s">
        <v>30</v>
      </c>
      <c r="B122" s="29"/>
      <c r="C122" s="30" t="s">
        <v>124</v>
      </c>
      <c r="D122" s="30"/>
      <c r="E122" s="30"/>
    </row>
    <row r="123" spans="1:15" ht="38.25" x14ac:dyDescent="0.25">
      <c r="A123" s="3" t="s">
        <v>0</v>
      </c>
      <c r="B123" s="28" t="s">
        <v>3</v>
      </c>
      <c r="C123" s="28" t="s">
        <v>6</v>
      </c>
      <c r="D123" s="28" t="s">
        <v>10</v>
      </c>
      <c r="E123" s="28"/>
      <c r="F123" s="28"/>
      <c r="G123" s="3" t="s">
        <v>11</v>
      </c>
      <c r="H123" s="28" t="s">
        <v>17</v>
      </c>
      <c r="I123" s="28"/>
      <c r="J123" s="28"/>
      <c r="K123" s="28"/>
      <c r="L123" s="28" t="s">
        <v>18</v>
      </c>
      <c r="M123" s="28"/>
      <c r="N123" s="28"/>
      <c r="O123" s="28"/>
    </row>
    <row r="124" spans="1:15" x14ac:dyDescent="0.25">
      <c r="A124" s="3" t="s">
        <v>1</v>
      </c>
      <c r="B124" s="28"/>
      <c r="C124" s="28"/>
      <c r="D124" s="3" t="s">
        <v>8</v>
      </c>
      <c r="E124" s="3" t="s">
        <v>9</v>
      </c>
      <c r="F124" s="3" t="s">
        <v>7</v>
      </c>
      <c r="G124" s="3" t="s">
        <v>12</v>
      </c>
      <c r="H124" s="3" t="s">
        <v>92</v>
      </c>
      <c r="I124" s="3" t="s">
        <v>14</v>
      </c>
      <c r="J124" s="3" t="s">
        <v>15</v>
      </c>
      <c r="K124" s="3" t="s">
        <v>16</v>
      </c>
      <c r="L124" s="3" t="s">
        <v>19</v>
      </c>
      <c r="M124" s="3" t="s">
        <v>20</v>
      </c>
      <c r="N124" s="3" t="s">
        <v>21</v>
      </c>
      <c r="O124" s="3" t="s">
        <v>22</v>
      </c>
    </row>
    <row r="125" spans="1:15" ht="10.5" customHeight="1" x14ac:dyDescent="0.25">
      <c r="A125" s="2">
        <v>1</v>
      </c>
      <c r="B125" s="2">
        <v>2</v>
      </c>
      <c r="C125" s="2">
        <v>3</v>
      </c>
      <c r="D125" s="2">
        <v>4</v>
      </c>
      <c r="E125" s="2">
        <v>5</v>
      </c>
      <c r="F125" s="2">
        <v>6</v>
      </c>
      <c r="G125" s="2">
        <v>7</v>
      </c>
      <c r="H125" s="2">
        <v>8</v>
      </c>
      <c r="I125" s="2">
        <v>9</v>
      </c>
      <c r="J125" s="2">
        <v>10</v>
      </c>
      <c r="K125" s="2">
        <v>11</v>
      </c>
      <c r="L125" s="2">
        <v>12</v>
      </c>
      <c r="M125" s="2">
        <v>13</v>
      </c>
      <c r="N125" s="2">
        <v>14</v>
      </c>
      <c r="O125" s="2">
        <v>15</v>
      </c>
    </row>
    <row r="126" spans="1:15" x14ac:dyDescent="0.25">
      <c r="A126" s="28" t="s">
        <v>23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x14ac:dyDescent="0.25">
      <c r="A127" s="40" t="s">
        <v>67</v>
      </c>
      <c r="B127" s="40" t="s">
        <v>66</v>
      </c>
      <c r="C127" s="40" t="s">
        <v>118</v>
      </c>
      <c r="D127" s="42">
        <v>6.3</v>
      </c>
      <c r="E127" s="42">
        <v>10.62</v>
      </c>
      <c r="F127" s="42">
        <v>26.3</v>
      </c>
      <c r="G127" s="42">
        <f>D127*4.1+E127*9.3+F127*4.1</f>
        <v>232.42599999999999</v>
      </c>
      <c r="H127" s="42">
        <v>0.1</v>
      </c>
      <c r="I127" s="42">
        <v>0.09</v>
      </c>
      <c r="J127" s="42">
        <v>7.0000000000000007E-2</v>
      </c>
      <c r="K127" s="42">
        <v>1.56</v>
      </c>
      <c r="L127" s="42">
        <v>92.3</v>
      </c>
      <c r="M127" s="42">
        <v>128</v>
      </c>
      <c r="N127" s="42">
        <v>27.6</v>
      </c>
      <c r="O127" s="42">
        <v>0.03</v>
      </c>
    </row>
    <row r="128" spans="1:15" ht="22.5" customHeight="1" x14ac:dyDescent="0.25">
      <c r="A128" s="44"/>
      <c r="B128" s="44"/>
      <c r="C128" s="44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</row>
    <row r="129" spans="1:15" x14ac:dyDescent="0.25">
      <c r="A129" s="2">
        <v>692</v>
      </c>
      <c r="B129" s="2" t="s">
        <v>4</v>
      </c>
      <c r="C129" s="2">
        <v>200</v>
      </c>
      <c r="D129" s="5">
        <v>4.5999999999999996</v>
      </c>
      <c r="E129" s="5">
        <v>1.67</v>
      </c>
      <c r="F129" s="5">
        <v>19.2</v>
      </c>
      <c r="G129" s="5">
        <f>D129*4.1+E129*9.3+F129*4.1</f>
        <v>113.11099999999999</v>
      </c>
      <c r="H129" s="5">
        <v>0.03</v>
      </c>
      <c r="I129" s="5">
        <v>1.47</v>
      </c>
      <c r="J129" s="5"/>
      <c r="K129" s="5"/>
      <c r="L129" s="5">
        <v>105.7</v>
      </c>
      <c r="M129" s="5">
        <v>132</v>
      </c>
      <c r="N129" s="5">
        <v>19.329999999999998</v>
      </c>
      <c r="O129" s="5">
        <v>0.4</v>
      </c>
    </row>
    <row r="130" spans="1:15" x14ac:dyDescent="0.25">
      <c r="A130" s="2">
        <v>3</v>
      </c>
      <c r="B130" s="2" t="s">
        <v>63</v>
      </c>
      <c r="C130" s="2" t="s">
        <v>101</v>
      </c>
      <c r="D130" s="2">
        <v>7.8</v>
      </c>
      <c r="E130" s="2">
        <v>6.3</v>
      </c>
      <c r="F130" s="2">
        <v>19.32</v>
      </c>
      <c r="G130" s="5">
        <f>D130*4.1+E130*9.3+F130*4.1</f>
        <v>169.78199999999998</v>
      </c>
      <c r="H130" s="2">
        <v>0.05</v>
      </c>
      <c r="I130" s="2">
        <v>0.14000000000000001</v>
      </c>
      <c r="J130" s="2">
        <v>0.1</v>
      </c>
      <c r="K130" s="2">
        <v>0.62</v>
      </c>
      <c r="L130" s="2">
        <v>52.7</v>
      </c>
      <c r="M130" s="2">
        <v>134.80000000000001</v>
      </c>
      <c r="N130" s="2">
        <v>2.1</v>
      </c>
      <c r="O130" s="2">
        <v>0.2</v>
      </c>
    </row>
    <row r="131" spans="1:15" ht="36" customHeight="1" x14ac:dyDescent="0.25">
      <c r="A131" s="2" t="s">
        <v>109</v>
      </c>
      <c r="B131" s="20" t="s">
        <v>36</v>
      </c>
      <c r="C131" s="2">
        <v>200</v>
      </c>
      <c r="D131" s="5">
        <v>0.8</v>
      </c>
      <c r="E131" s="5">
        <v>0.8</v>
      </c>
      <c r="F131" s="5">
        <v>18.600000000000001</v>
      </c>
      <c r="G131" s="5">
        <f>D131*4.1+E131*9.3+F131*4.1</f>
        <v>86.98</v>
      </c>
      <c r="H131" s="5">
        <v>0.12</v>
      </c>
      <c r="I131" s="5">
        <v>21.6</v>
      </c>
      <c r="J131" s="5"/>
      <c r="K131" s="5">
        <v>0.3</v>
      </c>
      <c r="L131" s="5">
        <v>24</v>
      </c>
      <c r="M131" s="5">
        <v>16.5</v>
      </c>
      <c r="N131" s="5">
        <v>13.5</v>
      </c>
      <c r="O131" s="5">
        <v>3.04</v>
      </c>
    </row>
    <row r="132" spans="1:15" x14ac:dyDescent="0.25">
      <c r="A132" s="2"/>
      <c r="B132" s="3" t="s">
        <v>5</v>
      </c>
      <c r="C132" s="3"/>
      <c r="D132" s="6">
        <f>SUM(D127:D131)</f>
        <v>19.5</v>
      </c>
      <c r="E132" s="6">
        <f t="shared" ref="E132:O132" si="18">SUM(E127:E131)</f>
        <v>19.39</v>
      </c>
      <c r="F132" s="6">
        <f t="shared" si="18"/>
        <v>83.419999999999987</v>
      </c>
      <c r="G132" s="6">
        <f t="shared" si="18"/>
        <v>602.29899999999998</v>
      </c>
      <c r="H132" s="6">
        <f t="shared" si="18"/>
        <v>0.3</v>
      </c>
      <c r="I132" s="6">
        <f t="shared" si="18"/>
        <v>23.3</v>
      </c>
      <c r="J132" s="6">
        <f t="shared" si="18"/>
        <v>0.17</v>
      </c>
      <c r="K132" s="6">
        <f t="shared" si="18"/>
        <v>2.48</v>
      </c>
      <c r="L132" s="6">
        <f t="shared" si="18"/>
        <v>274.7</v>
      </c>
      <c r="M132" s="6">
        <f t="shared" si="18"/>
        <v>411.3</v>
      </c>
      <c r="N132" s="6">
        <f t="shared" si="18"/>
        <v>62.53</v>
      </c>
      <c r="O132" s="6">
        <f t="shared" si="18"/>
        <v>3.67</v>
      </c>
    </row>
    <row r="133" spans="1:15" x14ac:dyDescent="0.25">
      <c r="A133" s="28" t="s">
        <v>24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1:15" ht="21.75" customHeight="1" x14ac:dyDescent="0.25">
      <c r="A134" s="10">
        <v>78</v>
      </c>
      <c r="B134" s="24" t="s">
        <v>128</v>
      </c>
      <c r="C134" s="10">
        <v>60</v>
      </c>
      <c r="D134" s="10">
        <v>0.78</v>
      </c>
      <c r="E134" s="10">
        <v>4.08</v>
      </c>
      <c r="F134" s="10">
        <v>18.600000000000001</v>
      </c>
      <c r="G134" s="5">
        <f t="shared" ref="G134:G138" si="19">D134*4.1+E134*9.3+F134*4.1</f>
        <v>117.40200000000002</v>
      </c>
      <c r="H134" s="10">
        <v>0.02</v>
      </c>
      <c r="I134" s="10">
        <v>4.5999999999999996</v>
      </c>
      <c r="J134" s="10">
        <v>0.12</v>
      </c>
      <c r="K134" s="10">
        <v>1.38</v>
      </c>
      <c r="L134" s="10">
        <v>39.700000000000003</v>
      </c>
      <c r="M134" s="10">
        <v>37.200000000000003</v>
      </c>
      <c r="N134" s="10">
        <v>9.6</v>
      </c>
      <c r="O134" s="10">
        <v>0.31</v>
      </c>
    </row>
    <row r="135" spans="1:15" ht="25.5" x14ac:dyDescent="0.25">
      <c r="A135" s="2">
        <v>139</v>
      </c>
      <c r="B135" s="2" t="s">
        <v>134</v>
      </c>
      <c r="C135" s="2" t="s">
        <v>34</v>
      </c>
      <c r="D135" s="5">
        <v>6.9</v>
      </c>
      <c r="E135" s="5">
        <v>7.33</v>
      </c>
      <c r="F135" s="5">
        <v>19.23</v>
      </c>
      <c r="G135" s="5">
        <f t="shared" si="19"/>
        <v>175.30199999999999</v>
      </c>
      <c r="H135" s="5">
        <v>0.15</v>
      </c>
      <c r="I135" s="5">
        <v>2.9</v>
      </c>
      <c r="J135" s="5"/>
      <c r="K135" s="5">
        <v>1.45</v>
      </c>
      <c r="L135" s="5">
        <v>41.48</v>
      </c>
      <c r="M135" s="5">
        <v>137.78</v>
      </c>
      <c r="N135" s="5">
        <v>28.25</v>
      </c>
      <c r="O135" s="5">
        <v>0.83</v>
      </c>
    </row>
    <row r="136" spans="1:15" ht="25.5" x14ac:dyDescent="0.25">
      <c r="A136" s="2">
        <v>486</v>
      </c>
      <c r="B136" s="2" t="s">
        <v>64</v>
      </c>
      <c r="C136" s="2" t="s">
        <v>65</v>
      </c>
      <c r="D136" s="2">
        <v>14</v>
      </c>
      <c r="E136" s="2">
        <v>15.5</v>
      </c>
      <c r="F136" s="2">
        <v>24.83</v>
      </c>
      <c r="G136" s="5">
        <f t="shared" si="19"/>
        <v>303.35300000000001</v>
      </c>
      <c r="H136" s="2">
        <v>0.18</v>
      </c>
      <c r="I136" s="2">
        <v>4.5999999999999996</v>
      </c>
      <c r="J136" s="2">
        <v>0.16</v>
      </c>
      <c r="K136" s="2"/>
      <c r="L136" s="2">
        <v>283.39999999999998</v>
      </c>
      <c r="M136" s="2">
        <v>279.2</v>
      </c>
      <c r="N136" s="2">
        <v>28.6</v>
      </c>
      <c r="O136" s="2">
        <v>0.67</v>
      </c>
    </row>
    <row r="137" spans="1:15" ht="25.5" x14ac:dyDescent="0.25">
      <c r="A137" s="2">
        <v>638</v>
      </c>
      <c r="B137" s="2" t="s">
        <v>102</v>
      </c>
      <c r="C137" s="2">
        <v>200</v>
      </c>
      <c r="D137" s="5">
        <v>1.1599999999999999</v>
      </c>
      <c r="E137" s="5">
        <v>0.3</v>
      </c>
      <c r="F137" s="5">
        <v>28.4</v>
      </c>
      <c r="G137" s="5">
        <f t="shared" si="19"/>
        <v>123.98599999999999</v>
      </c>
      <c r="H137" s="5">
        <v>0.02</v>
      </c>
      <c r="I137" s="5">
        <v>0.8</v>
      </c>
      <c r="J137" s="5"/>
      <c r="K137" s="5">
        <v>0.2</v>
      </c>
      <c r="L137" s="5">
        <v>5.84</v>
      </c>
      <c r="M137" s="5">
        <v>63.7</v>
      </c>
      <c r="N137" s="5">
        <v>3.1</v>
      </c>
      <c r="O137" s="5">
        <v>0.96</v>
      </c>
    </row>
    <row r="138" spans="1:15" x14ac:dyDescent="0.25">
      <c r="A138" s="2" t="s">
        <v>108</v>
      </c>
      <c r="B138" s="2" t="s">
        <v>138</v>
      </c>
      <c r="C138" s="2">
        <v>40</v>
      </c>
      <c r="D138" s="5">
        <v>2.2400000000000002</v>
      </c>
      <c r="E138" s="5"/>
      <c r="F138" s="5">
        <v>0.44</v>
      </c>
      <c r="G138" s="5">
        <f t="shared" si="19"/>
        <v>10.988</v>
      </c>
      <c r="H138" s="5">
        <v>0.04</v>
      </c>
      <c r="I138" s="5"/>
      <c r="J138" s="5"/>
      <c r="K138" s="5">
        <v>0.36</v>
      </c>
      <c r="L138" s="5">
        <v>9.1999999999999993</v>
      </c>
      <c r="M138" s="5">
        <v>42.4</v>
      </c>
      <c r="N138" s="5">
        <v>10</v>
      </c>
      <c r="O138" s="5">
        <v>1.24</v>
      </c>
    </row>
    <row r="139" spans="1:15" x14ac:dyDescent="0.25">
      <c r="A139" s="2"/>
      <c r="B139" s="8" t="s">
        <v>5</v>
      </c>
      <c r="C139" s="7"/>
      <c r="D139" s="6">
        <f t="shared" ref="D139:O139" si="20">SUM(D134:D138)</f>
        <v>25.08</v>
      </c>
      <c r="E139" s="6">
        <f t="shared" si="20"/>
        <v>27.21</v>
      </c>
      <c r="F139" s="6">
        <f t="shared" si="20"/>
        <v>91.5</v>
      </c>
      <c r="G139" s="6">
        <f t="shared" si="20"/>
        <v>731.03099999999995</v>
      </c>
      <c r="H139" s="6">
        <f t="shared" si="20"/>
        <v>0.41</v>
      </c>
      <c r="I139" s="6">
        <f t="shared" si="20"/>
        <v>12.9</v>
      </c>
      <c r="J139" s="6">
        <f t="shared" si="20"/>
        <v>0.28000000000000003</v>
      </c>
      <c r="K139" s="6">
        <f t="shared" si="20"/>
        <v>3.39</v>
      </c>
      <c r="L139" s="6">
        <f t="shared" si="20"/>
        <v>379.61999999999995</v>
      </c>
      <c r="M139" s="6">
        <f t="shared" si="20"/>
        <v>560.28</v>
      </c>
      <c r="N139" s="6">
        <f t="shared" si="20"/>
        <v>79.55</v>
      </c>
      <c r="O139" s="6">
        <f t="shared" si="20"/>
        <v>4.01</v>
      </c>
    </row>
    <row r="140" spans="1:15" x14ac:dyDescent="0.25">
      <c r="A140" s="2"/>
      <c r="B140" s="8" t="s">
        <v>33</v>
      </c>
      <c r="C140" s="7"/>
      <c r="D140" s="6">
        <f t="shared" ref="D140:O140" si="21">D132+D139</f>
        <v>44.58</v>
      </c>
      <c r="E140" s="6">
        <f t="shared" si="21"/>
        <v>46.6</v>
      </c>
      <c r="F140" s="6">
        <f t="shared" si="21"/>
        <v>174.92</v>
      </c>
      <c r="G140" s="6">
        <f t="shared" si="21"/>
        <v>1333.33</v>
      </c>
      <c r="H140" s="6">
        <f t="shared" si="21"/>
        <v>0.71</v>
      </c>
      <c r="I140" s="6">
        <f t="shared" si="21"/>
        <v>36.200000000000003</v>
      </c>
      <c r="J140" s="6">
        <f t="shared" si="21"/>
        <v>0.45000000000000007</v>
      </c>
      <c r="K140" s="6">
        <f t="shared" si="21"/>
        <v>5.87</v>
      </c>
      <c r="L140" s="6">
        <f t="shared" si="21"/>
        <v>654.31999999999994</v>
      </c>
      <c r="M140" s="6">
        <f t="shared" si="21"/>
        <v>971.57999999999993</v>
      </c>
      <c r="N140" s="6">
        <f t="shared" si="21"/>
        <v>142.07999999999998</v>
      </c>
      <c r="O140" s="6">
        <f t="shared" si="21"/>
        <v>7.68</v>
      </c>
    </row>
    <row r="141" spans="1:15" x14ac:dyDescent="0.25">
      <c r="A141" s="9"/>
      <c r="B141" s="16"/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x14ac:dyDescent="0.25">
      <c r="A142" s="9"/>
      <c r="B142" s="16"/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x14ac:dyDescent="0.25">
      <c r="A143" s="9"/>
      <c r="B143" s="16"/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x14ac:dyDescent="0.25">
      <c r="A144" s="9"/>
      <c r="B144" s="16"/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x14ac:dyDescent="0.25">
      <c r="A145" s="32" t="s">
        <v>79</v>
      </c>
      <c r="B145" s="32"/>
      <c r="C145" s="33" t="s">
        <v>40</v>
      </c>
      <c r="D145" s="33"/>
      <c r="E145" s="33"/>
    </row>
    <row r="146" spans="1:15" x14ac:dyDescent="0.25">
      <c r="A146" s="32" t="s">
        <v>27</v>
      </c>
      <c r="B146" s="32"/>
      <c r="C146" s="33" t="s">
        <v>62</v>
      </c>
      <c r="D146" s="33"/>
      <c r="E146" s="33"/>
    </row>
    <row r="147" spans="1:15" ht="15.75" customHeight="1" x14ac:dyDescent="0.25">
      <c r="A147" s="32" t="s">
        <v>28</v>
      </c>
      <c r="B147" s="32"/>
      <c r="C147" s="33" t="s">
        <v>29</v>
      </c>
      <c r="D147" s="33"/>
      <c r="E147" s="33"/>
    </row>
    <row r="148" spans="1:15" x14ac:dyDescent="0.25">
      <c r="A148" s="29" t="s">
        <v>30</v>
      </c>
      <c r="B148" s="29"/>
      <c r="C148" s="30" t="s">
        <v>124</v>
      </c>
      <c r="D148" s="30"/>
      <c r="E148" s="30"/>
    </row>
    <row r="149" spans="1:15" ht="38.25" x14ac:dyDescent="0.25">
      <c r="A149" s="3" t="s">
        <v>0</v>
      </c>
      <c r="B149" s="28" t="s">
        <v>3</v>
      </c>
      <c r="C149" s="28" t="s">
        <v>6</v>
      </c>
      <c r="D149" s="28" t="s">
        <v>10</v>
      </c>
      <c r="E149" s="28"/>
      <c r="F149" s="28"/>
      <c r="G149" s="3" t="s">
        <v>11</v>
      </c>
      <c r="H149" s="28" t="s">
        <v>17</v>
      </c>
      <c r="I149" s="28"/>
      <c r="J149" s="28"/>
      <c r="K149" s="28"/>
      <c r="L149" s="28" t="s">
        <v>18</v>
      </c>
      <c r="M149" s="28"/>
      <c r="N149" s="28"/>
      <c r="O149" s="28"/>
    </row>
    <row r="150" spans="1:15" x14ac:dyDescent="0.25">
      <c r="A150" s="3" t="s">
        <v>1</v>
      </c>
      <c r="B150" s="28"/>
      <c r="C150" s="28"/>
      <c r="D150" s="3" t="s">
        <v>8</v>
      </c>
      <c r="E150" s="3" t="s">
        <v>9</v>
      </c>
      <c r="F150" s="3" t="s">
        <v>7</v>
      </c>
      <c r="G150" s="3" t="s">
        <v>12</v>
      </c>
      <c r="H150" s="3" t="s">
        <v>92</v>
      </c>
      <c r="I150" s="3" t="s">
        <v>14</v>
      </c>
      <c r="J150" s="3" t="s">
        <v>15</v>
      </c>
      <c r="K150" s="3" t="s">
        <v>16</v>
      </c>
      <c r="L150" s="3" t="s">
        <v>19</v>
      </c>
      <c r="M150" s="3" t="s">
        <v>20</v>
      </c>
      <c r="N150" s="3" t="s">
        <v>21</v>
      </c>
      <c r="O150" s="3" t="s">
        <v>22</v>
      </c>
    </row>
    <row r="151" spans="1:15" x14ac:dyDescent="0.25">
      <c r="A151" s="2">
        <v>1</v>
      </c>
      <c r="B151" s="2">
        <v>2</v>
      </c>
      <c r="C151" s="2">
        <v>3</v>
      </c>
      <c r="D151" s="2">
        <v>4</v>
      </c>
      <c r="E151" s="2">
        <v>5</v>
      </c>
      <c r="F151" s="2">
        <v>6</v>
      </c>
      <c r="G151" s="2">
        <v>7</v>
      </c>
      <c r="H151" s="2">
        <v>8</v>
      </c>
      <c r="I151" s="2">
        <v>9</v>
      </c>
      <c r="J151" s="2">
        <v>10</v>
      </c>
      <c r="K151" s="2">
        <v>11</v>
      </c>
      <c r="L151" s="2">
        <v>12</v>
      </c>
      <c r="M151" s="2">
        <v>13</v>
      </c>
      <c r="N151" s="2">
        <v>14</v>
      </c>
      <c r="O151" s="2">
        <v>15</v>
      </c>
    </row>
    <row r="152" spans="1:15" x14ac:dyDescent="0.25">
      <c r="A152" s="28" t="s">
        <v>23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1:15" ht="38.25" x14ac:dyDescent="0.25">
      <c r="A153" s="2">
        <v>366</v>
      </c>
      <c r="B153" s="2" t="s">
        <v>52</v>
      </c>
      <c r="C153" s="2" t="s">
        <v>54</v>
      </c>
      <c r="D153" s="2">
        <v>17.53</v>
      </c>
      <c r="E153" s="2">
        <v>19.25</v>
      </c>
      <c r="F153" s="2">
        <v>47.22</v>
      </c>
      <c r="G153" s="5">
        <f>D153*4.1+E153*9.3+F153*4.1</f>
        <v>444.5</v>
      </c>
      <c r="H153" s="2">
        <v>0.27</v>
      </c>
      <c r="I153" s="2">
        <v>14.3</v>
      </c>
      <c r="J153" s="2">
        <v>0.16300000000000001</v>
      </c>
      <c r="K153" s="2">
        <v>2.1800000000000002</v>
      </c>
      <c r="L153" s="2">
        <v>253.6</v>
      </c>
      <c r="M153" s="2">
        <v>371.2</v>
      </c>
      <c r="N153" s="2">
        <v>44.6</v>
      </c>
      <c r="O153" s="2">
        <v>2.66</v>
      </c>
    </row>
    <row r="154" spans="1:15" ht="14.25" customHeight="1" x14ac:dyDescent="0.25">
      <c r="A154" s="2">
        <v>684</v>
      </c>
      <c r="B154" s="2" t="s">
        <v>53</v>
      </c>
      <c r="C154" s="2">
        <v>200</v>
      </c>
      <c r="D154" s="5">
        <v>0.53</v>
      </c>
      <c r="E154" s="5"/>
      <c r="F154" s="5">
        <v>9.4700000000000006</v>
      </c>
      <c r="G154" s="5">
        <f>D154*4.1+E154*9.3+F154*4.1</f>
        <v>41</v>
      </c>
      <c r="H154" s="5"/>
      <c r="I154" s="5">
        <v>0.27</v>
      </c>
      <c r="J154" s="5"/>
      <c r="K154" s="5"/>
      <c r="L154" s="5">
        <v>13.6</v>
      </c>
      <c r="M154" s="5">
        <v>22.13</v>
      </c>
      <c r="N154" s="5">
        <v>11.73</v>
      </c>
      <c r="O154" s="5">
        <v>0.13</v>
      </c>
    </row>
    <row r="155" spans="1:15" x14ac:dyDescent="0.25">
      <c r="A155" s="2" t="s">
        <v>108</v>
      </c>
      <c r="B155" s="2" t="s">
        <v>139</v>
      </c>
      <c r="C155" s="2">
        <v>20</v>
      </c>
      <c r="D155" s="5">
        <v>1.58</v>
      </c>
      <c r="E155" s="5">
        <v>0.28000000000000003</v>
      </c>
      <c r="F155" s="5">
        <v>25.9</v>
      </c>
      <c r="G155" s="5">
        <f>D155*4.1+E155*9.3+F155*4.1</f>
        <v>115.27199999999999</v>
      </c>
      <c r="H155" s="5">
        <v>0.02</v>
      </c>
      <c r="I155" s="5"/>
      <c r="J155" s="5"/>
      <c r="K155" s="5">
        <v>0.26</v>
      </c>
      <c r="L155" s="5">
        <v>4.5999999999999996</v>
      </c>
      <c r="M155" s="5">
        <v>17.399999999999999</v>
      </c>
      <c r="N155" s="5">
        <v>6.6</v>
      </c>
      <c r="O155" s="5">
        <v>0.22</v>
      </c>
    </row>
    <row r="156" spans="1:15" x14ac:dyDescent="0.25">
      <c r="A156" s="2"/>
      <c r="B156" s="3" t="s">
        <v>5</v>
      </c>
      <c r="C156" s="2"/>
      <c r="D156" s="6">
        <f t="shared" ref="D156:O156" si="22">SUM(D153:D155)</f>
        <v>19.64</v>
      </c>
      <c r="E156" s="6">
        <f t="shared" si="22"/>
        <v>19.53</v>
      </c>
      <c r="F156" s="6">
        <f t="shared" si="22"/>
        <v>82.59</v>
      </c>
      <c r="G156" s="6">
        <f t="shared" si="22"/>
        <v>600.77199999999993</v>
      </c>
      <c r="H156" s="6">
        <f t="shared" si="22"/>
        <v>0.29000000000000004</v>
      </c>
      <c r="I156" s="6">
        <f t="shared" si="22"/>
        <v>14.57</v>
      </c>
      <c r="J156" s="6">
        <f t="shared" si="22"/>
        <v>0.16300000000000001</v>
      </c>
      <c r="K156" s="6">
        <f t="shared" si="22"/>
        <v>2.4400000000000004</v>
      </c>
      <c r="L156" s="6">
        <f t="shared" si="22"/>
        <v>271.8</v>
      </c>
      <c r="M156" s="6">
        <f t="shared" si="22"/>
        <v>410.72999999999996</v>
      </c>
      <c r="N156" s="6">
        <f t="shared" si="22"/>
        <v>62.93</v>
      </c>
      <c r="O156" s="6">
        <f t="shared" si="22"/>
        <v>3.0100000000000002</v>
      </c>
    </row>
    <row r="157" spans="1:15" x14ac:dyDescent="0.25">
      <c r="A157" s="28" t="s">
        <v>24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</row>
    <row r="158" spans="1:15" x14ac:dyDescent="0.25">
      <c r="A158" s="2">
        <v>65</v>
      </c>
      <c r="B158" s="23" t="s">
        <v>141</v>
      </c>
      <c r="C158" s="2">
        <v>60</v>
      </c>
      <c r="D158" s="10">
        <v>1.2</v>
      </c>
      <c r="E158" s="10">
        <v>4.08</v>
      </c>
      <c r="F158" s="10">
        <v>8.6</v>
      </c>
      <c r="G158" s="5">
        <f>D158*4.1+E158*9.3+F158*4.1</f>
        <v>78.123999999999995</v>
      </c>
      <c r="H158" s="10">
        <v>0.02</v>
      </c>
      <c r="I158" s="10">
        <v>14.65</v>
      </c>
      <c r="J158" s="10"/>
      <c r="K158" s="10">
        <v>1.38</v>
      </c>
      <c r="L158" s="10">
        <v>25.8</v>
      </c>
      <c r="M158" s="10">
        <v>17</v>
      </c>
      <c r="N158" s="10">
        <v>9.6</v>
      </c>
      <c r="O158" s="10">
        <v>0.31</v>
      </c>
    </row>
    <row r="159" spans="1:15" ht="30" customHeight="1" x14ac:dyDescent="0.25">
      <c r="A159" s="2">
        <v>109</v>
      </c>
      <c r="B159" s="2" t="s">
        <v>100</v>
      </c>
      <c r="C159" s="2" t="s">
        <v>34</v>
      </c>
      <c r="D159" s="2">
        <v>6.25</v>
      </c>
      <c r="E159" s="2">
        <v>8.3000000000000007</v>
      </c>
      <c r="F159" s="2">
        <v>13.75</v>
      </c>
      <c r="G159" s="5">
        <f>D159*4.1+E159*9.3+F159*4.1</f>
        <v>159.19</v>
      </c>
      <c r="H159" s="2">
        <v>0.05</v>
      </c>
      <c r="I159" s="2">
        <v>8.75</v>
      </c>
      <c r="J159" s="2">
        <v>0.13</v>
      </c>
      <c r="K159" s="2">
        <v>1.2</v>
      </c>
      <c r="L159" s="2">
        <v>162.5</v>
      </c>
      <c r="M159" s="2">
        <v>127.5</v>
      </c>
      <c r="N159" s="2">
        <v>12.5</v>
      </c>
      <c r="O159" s="2">
        <v>1.5</v>
      </c>
    </row>
    <row r="160" spans="1:15" ht="25.5" x14ac:dyDescent="0.25">
      <c r="A160" s="2" t="s">
        <v>55</v>
      </c>
      <c r="B160" s="2" t="s">
        <v>56</v>
      </c>
      <c r="C160" s="2">
        <v>150</v>
      </c>
      <c r="D160" s="2">
        <v>8.9</v>
      </c>
      <c r="E160" s="2">
        <v>4.0999999999999996</v>
      </c>
      <c r="F160" s="2">
        <v>39.840000000000003</v>
      </c>
      <c r="G160" s="5">
        <f>D160*4.1+E160*9.3+F160*4.1</f>
        <v>237.964</v>
      </c>
      <c r="H160" s="2">
        <v>0.2</v>
      </c>
      <c r="I160" s="2"/>
      <c r="J160" s="2"/>
      <c r="K160" s="2"/>
      <c r="L160" s="2">
        <v>31.4</v>
      </c>
      <c r="M160" s="2">
        <v>210</v>
      </c>
      <c r="N160" s="2">
        <v>31.5</v>
      </c>
      <c r="O160" s="2">
        <v>0.7</v>
      </c>
    </row>
    <row r="161" spans="1:15" ht="25.5" x14ac:dyDescent="0.25">
      <c r="A161" s="2" t="s">
        <v>116</v>
      </c>
      <c r="B161" s="2" t="s">
        <v>115</v>
      </c>
      <c r="C161" s="2" t="s">
        <v>112</v>
      </c>
      <c r="D161" s="5">
        <v>7.34</v>
      </c>
      <c r="E161" s="5">
        <v>11.4</v>
      </c>
      <c r="F161" s="5">
        <v>19.309999999999999</v>
      </c>
      <c r="G161" s="5">
        <f>D161*4.1+E161*9.3+F161*4.1</f>
        <v>215.285</v>
      </c>
      <c r="H161" s="5">
        <v>7.0000000000000007E-2</v>
      </c>
      <c r="I161" s="5"/>
      <c r="J161" s="5">
        <v>0.14000000000000001</v>
      </c>
      <c r="K161" s="5">
        <v>0.65</v>
      </c>
      <c r="L161" s="5">
        <v>137.6</v>
      </c>
      <c r="M161" s="5">
        <v>171.74</v>
      </c>
      <c r="N161" s="5">
        <v>23.4</v>
      </c>
      <c r="O161" s="5">
        <v>0.01</v>
      </c>
    </row>
    <row r="162" spans="1:15" x14ac:dyDescent="0.25">
      <c r="A162" s="38">
        <v>639</v>
      </c>
      <c r="B162" s="40" t="s">
        <v>25</v>
      </c>
      <c r="C162" s="39">
        <v>200</v>
      </c>
      <c r="D162" s="37">
        <v>0.24</v>
      </c>
      <c r="E162" s="37"/>
      <c r="F162" s="37">
        <v>35.76</v>
      </c>
      <c r="G162" s="37">
        <v>139.87</v>
      </c>
      <c r="H162" s="37">
        <v>0.08</v>
      </c>
      <c r="I162" s="37">
        <v>8</v>
      </c>
      <c r="J162" s="37"/>
      <c r="K162" s="37">
        <v>0.18</v>
      </c>
      <c r="L162" s="37">
        <v>18.2</v>
      </c>
      <c r="M162" s="37">
        <v>6.24</v>
      </c>
      <c r="N162" s="37">
        <v>0.96</v>
      </c>
      <c r="O162" s="37">
        <v>0.28000000000000003</v>
      </c>
    </row>
    <row r="163" spans="1:15" ht="25.5" customHeight="1" x14ac:dyDescent="0.25">
      <c r="A163" s="38"/>
      <c r="B163" s="41"/>
      <c r="C163" s="39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</row>
    <row r="164" spans="1:15" x14ac:dyDescent="0.25">
      <c r="A164" s="2" t="s">
        <v>108</v>
      </c>
      <c r="B164" s="2" t="s">
        <v>139</v>
      </c>
      <c r="C164" s="2">
        <v>40</v>
      </c>
      <c r="D164" s="5">
        <v>2.2400000000000002</v>
      </c>
      <c r="E164" s="5"/>
      <c r="F164" s="5">
        <v>0.44</v>
      </c>
      <c r="G164" s="5">
        <f>D164*4.1+E164*9.3+F164*4.1</f>
        <v>10.988</v>
      </c>
      <c r="H164" s="5">
        <v>0.04</v>
      </c>
      <c r="I164" s="5"/>
      <c r="J164" s="5"/>
      <c r="K164" s="5">
        <v>0.36</v>
      </c>
      <c r="L164" s="5">
        <v>9.1999999999999993</v>
      </c>
      <c r="M164" s="5">
        <v>42.4</v>
      </c>
      <c r="N164" s="5">
        <v>10</v>
      </c>
      <c r="O164" s="5">
        <v>1.24</v>
      </c>
    </row>
    <row r="165" spans="1:15" x14ac:dyDescent="0.25">
      <c r="A165" s="2"/>
      <c r="B165" s="8" t="s">
        <v>5</v>
      </c>
      <c r="C165" s="7"/>
      <c r="D165" s="6">
        <f>SUM(D158:D164)</f>
        <v>26.17</v>
      </c>
      <c r="E165" s="6">
        <f t="shared" ref="E165:O165" si="23">SUM(E158:E164)</f>
        <v>27.880000000000003</v>
      </c>
      <c r="F165" s="6">
        <f t="shared" si="23"/>
        <v>117.69999999999999</v>
      </c>
      <c r="G165" s="6">
        <f>SUM(G158:G164)</f>
        <v>841.42100000000005</v>
      </c>
      <c r="H165" s="6">
        <f t="shared" si="23"/>
        <v>0.46</v>
      </c>
      <c r="I165" s="6">
        <f t="shared" si="23"/>
        <v>31.4</v>
      </c>
      <c r="J165" s="6">
        <f t="shared" si="23"/>
        <v>0.27</v>
      </c>
      <c r="K165" s="6">
        <f>SUM(K158:K164)</f>
        <v>3.77</v>
      </c>
      <c r="L165" s="6">
        <f t="shared" si="23"/>
        <v>384.7</v>
      </c>
      <c r="M165" s="6">
        <f t="shared" si="23"/>
        <v>574.88</v>
      </c>
      <c r="N165" s="6">
        <f t="shared" si="23"/>
        <v>87.96</v>
      </c>
      <c r="O165" s="6">
        <f t="shared" si="23"/>
        <v>4.04</v>
      </c>
    </row>
    <row r="166" spans="1:15" x14ac:dyDescent="0.25">
      <c r="A166" s="2"/>
      <c r="B166" s="8" t="s">
        <v>33</v>
      </c>
      <c r="C166" s="7"/>
      <c r="D166" s="6">
        <f>D156+D165</f>
        <v>45.81</v>
      </c>
      <c r="E166" s="6">
        <f t="shared" ref="E166:O166" si="24">E156+E165</f>
        <v>47.410000000000004</v>
      </c>
      <c r="F166" s="6">
        <f t="shared" si="24"/>
        <v>200.29</v>
      </c>
      <c r="G166" s="6">
        <f>G156+G165</f>
        <v>1442.193</v>
      </c>
      <c r="H166" s="6">
        <f t="shared" si="24"/>
        <v>0.75</v>
      </c>
      <c r="I166" s="6">
        <f t="shared" si="24"/>
        <v>45.97</v>
      </c>
      <c r="J166" s="6">
        <f>J156+J165</f>
        <v>0.43300000000000005</v>
      </c>
      <c r="K166" s="6">
        <f t="shared" si="24"/>
        <v>6.2100000000000009</v>
      </c>
      <c r="L166" s="6">
        <f t="shared" si="24"/>
        <v>656.5</v>
      </c>
      <c r="M166" s="6">
        <f t="shared" si="24"/>
        <v>985.6099999999999</v>
      </c>
      <c r="N166" s="6">
        <f t="shared" si="24"/>
        <v>150.88999999999999</v>
      </c>
      <c r="O166" s="6">
        <f t="shared" si="24"/>
        <v>7.0500000000000007</v>
      </c>
    </row>
    <row r="167" spans="1:15" x14ac:dyDescent="0.25">
      <c r="A167" s="9"/>
      <c r="B167" s="16"/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1:15" x14ac:dyDescent="0.25">
      <c r="A168" s="9"/>
      <c r="B168" s="16"/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1:15" x14ac:dyDescent="0.25">
      <c r="A169" s="9"/>
      <c r="B169" s="16"/>
      <c r="C169" s="17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x14ac:dyDescent="0.25">
      <c r="A170" s="9"/>
      <c r="B170" s="16"/>
      <c r="C170" s="17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1:15" x14ac:dyDescent="0.25">
      <c r="A171" s="32" t="s">
        <v>80</v>
      </c>
      <c r="B171" s="32"/>
      <c r="C171" s="33" t="s">
        <v>48</v>
      </c>
      <c r="D171" s="33"/>
      <c r="E171" s="33"/>
    </row>
    <row r="172" spans="1:15" x14ac:dyDescent="0.25">
      <c r="A172" s="32" t="s">
        <v>27</v>
      </c>
      <c r="B172" s="32"/>
      <c r="C172" s="33" t="s">
        <v>62</v>
      </c>
      <c r="D172" s="33"/>
      <c r="E172" s="33"/>
    </row>
    <row r="173" spans="1:15" ht="15" customHeight="1" x14ac:dyDescent="0.25">
      <c r="A173" s="32" t="s">
        <v>28</v>
      </c>
      <c r="B173" s="32"/>
      <c r="C173" s="33" t="s">
        <v>29</v>
      </c>
      <c r="D173" s="33"/>
      <c r="E173" s="33"/>
    </row>
    <row r="174" spans="1:15" x14ac:dyDescent="0.25">
      <c r="A174" s="29" t="s">
        <v>30</v>
      </c>
      <c r="B174" s="29"/>
      <c r="C174" s="30" t="s">
        <v>124</v>
      </c>
      <c r="D174" s="30"/>
      <c r="E174" s="30"/>
    </row>
    <row r="175" spans="1:15" ht="47.25" customHeight="1" x14ac:dyDescent="0.25">
      <c r="A175" s="22" t="s">
        <v>104</v>
      </c>
      <c r="B175" s="28" t="s">
        <v>3</v>
      </c>
      <c r="C175" s="28" t="s">
        <v>6</v>
      </c>
      <c r="D175" s="28" t="s">
        <v>10</v>
      </c>
      <c r="E175" s="28"/>
      <c r="F175" s="28"/>
      <c r="G175" s="3" t="s">
        <v>11</v>
      </c>
      <c r="H175" s="28" t="s">
        <v>17</v>
      </c>
      <c r="I175" s="28"/>
      <c r="J175" s="28"/>
      <c r="K175" s="28"/>
      <c r="L175" s="28" t="s">
        <v>18</v>
      </c>
      <c r="M175" s="28"/>
      <c r="N175" s="28"/>
      <c r="O175" s="28"/>
    </row>
    <row r="176" spans="1:15" x14ac:dyDescent="0.25">
      <c r="A176" s="3" t="s">
        <v>1</v>
      </c>
      <c r="B176" s="28"/>
      <c r="C176" s="28"/>
      <c r="D176" s="3" t="s">
        <v>8</v>
      </c>
      <c r="E176" s="3" t="s">
        <v>9</v>
      </c>
      <c r="F176" s="3" t="s">
        <v>7</v>
      </c>
      <c r="G176" s="3" t="s">
        <v>12</v>
      </c>
      <c r="H176" s="3" t="s">
        <v>92</v>
      </c>
      <c r="I176" s="3" t="s">
        <v>14</v>
      </c>
      <c r="J176" s="3" t="s">
        <v>15</v>
      </c>
      <c r="K176" s="3" t="s">
        <v>16</v>
      </c>
      <c r="L176" s="3" t="s">
        <v>19</v>
      </c>
      <c r="M176" s="3" t="s">
        <v>20</v>
      </c>
      <c r="N176" s="3" t="s">
        <v>21</v>
      </c>
      <c r="O176" s="3" t="s">
        <v>22</v>
      </c>
    </row>
    <row r="177" spans="1:15" x14ac:dyDescent="0.25">
      <c r="A177" s="2">
        <v>1</v>
      </c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</row>
    <row r="178" spans="1:15" x14ac:dyDescent="0.25">
      <c r="A178" s="34" t="s">
        <v>23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6"/>
    </row>
    <row r="179" spans="1:15" x14ac:dyDescent="0.25">
      <c r="A179" s="2">
        <v>499</v>
      </c>
      <c r="B179" s="2" t="s">
        <v>43</v>
      </c>
      <c r="C179" s="2">
        <v>80</v>
      </c>
      <c r="D179" s="2">
        <v>12.16</v>
      </c>
      <c r="E179" s="2">
        <v>10.88</v>
      </c>
      <c r="F179" s="2">
        <v>21.4</v>
      </c>
      <c r="G179" s="5">
        <f>D179*4.1+E179*9.3+F179*4.1</f>
        <v>238.78</v>
      </c>
      <c r="H179" s="2">
        <v>0.16</v>
      </c>
      <c r="I179" s="2">
        <v>0.16</v>
      </c>
      <c r="J179" s="2">
        <v>0.17</v>
      </c>
      <c r="K179" s="2">
        <v>0.3</v>
      </c>
      <c r="L179" s="2">
        <v>162.6</v>
      </c>
      <c r="M179" s="2">
        <v>176.5</v>
      </c>
      <c r="N179" s="2">
        <v>22.1</v>
      </c>
      <c r="O179" s="2">
        <v>0.76</v>
      </c>
    </row>
    <row r="180" spans="1:15" ht="38.25" x14ac:dyDescent="0.25">
      <c r="A180" s="2">
        <v>516</v>
      </c>
      <c r="B180" s="2" t="s">
        <v>70</v>
      </c>
      <c r="C180" s="2">
        <v>150</v>
      </c>
      <c r="D180" s="2">
        <v>5.0999999999999996</v>
      </c>
      <c r="E180" s="2">
        <v>9.65</v>
      </c>
      <c r="F180" s="2">
        <v>43.7</v>
      </c>
      <c r="G180" s="5">
        <f>D180*4.1+E180*9.3+F180*4.1</f>
        <v>289.82499999999999</v>
      </c>
      <c r="H180" s="2">
        <v>0.1</v>
      </c>
      <c r="I180" s="2"/>
      <c r="J180" s="2"/>
      <c r="K180" s="2">
        <v>1.95</v>
      </c>
      <c r="L180" s="2">
        <v>64.099999999999994</v>
      </c>
      <c r="M180" s="2">
        <v>134.5</v>
      </c>
      <c r="N180" s="2">
        <v>18.600000000000001</v>
      </c>
      <c r="O180" s="2">
        <v>0.75</v>
      </c>
    </row>
    <row r="181" spans="1:15" ht="25.5" x14ac:dyDescent="0.25">
      <c r="A181" s="2">
        <v>686</v>
      </c>
      <c r="B181" s="2" t="s">
        <v>42</v>
      </c>
      <c r="C181" s="2" t="s">
        <v>44</v>
      </c>
      <c r="D181" s="2">
        <v>0.53</v>
      </c>
      <c r="E181" s="2"/>
      <c r="F181" s="2">
        <v>17.600000000000001</v>
      </c>
      <c r="G181" s="5">
        <f>D181*4.1+E181*9.3+F181*4.1</f>
        <v>74.332999999999998</v>
      </c>
      <c r="H181" s="2"/>
      <c r="I181" s="2">
        <v>2.13</v>
      </c>
      <c r="J181" s="2"/>
      <c r="K181" s="2"/>
      <c r="L181" s="2">
        <v>35.4</v>
      </c>
      <c r="M181" s="2">
        <v>52.3</v>
      </c>
      <c r="N181" s="2">
        <v>12.27</v>
      </c>
      <c r="O181" s="2">
        <v>0.27</v>
      </c>
    </row>
    <row r="182" spans="1:15" x14ac:dyDescent="0.25">
      <c r="A182" s="2" t="s">
        <v>108</v>
      </c>
      <c r="B182" s="2" t="s">
        <v>138</v>
      </c>
      <c r="C182" s="2">
        <v>40</v>
      </c>
      <c r="D182" s="5">
        <v>2.2400000000000002</v>
      </c>
      <c r="E182" s="5"/>
      <c r="F182" s="5">
        <v>0.44</v>
      </c>
      <c r="G182" s="5">
        <f>D182*4.1+E182*9.3+F182*4.1</f>
        <v>10.988</v>
      </c>
      <c r="H182" s="5">
        <v>0.04</v>
      </c>
      <c r="I182" s="5"/>
      <c r="J182" s="5"/>
      <c r="K182" s="5">
        <v>0.36</v>
      </c>
      <c r="L182" s="5">
        <v>9.1999999999999993</v>
      </c>
      <c r="M182" s="5">
        <v>42.4</v>
      </c>
      <c r="N182" s="5">
        <v>10</v>
      </c>
      <c r="O182" s="5">
        <v>1.24</v>
      </c>
    </row>
    <row r="183" spans="1:15" x14ac:dyDescent="0.25">
      <c r="A183" s="2"/>
      <c r="B183" s="3" t="s">
        <v>5</v>
      </c>
      <c r="C183" s="2"/>
      <c r="D183" s="6">
        <f>SUM(D179:D182)</f>
        <v>20.03</v>
      </c>
      <c r="E183" s="6">
        <f t="shared" ref="E183:O183" si="25">SUM(E179:E182)</f>
        <v>20.53</v>
      </c>
      <c r="F183" s="6">
        <f>SUM(F179:F182)</f>
        <v>83.139999999999986</v>
      </c>
      <c r="G183" s="6">
        <f t="shared" si="25"/>
        <v>613.92599999999993</v>
      </c>
      <c r="H183" s="6">
        <f t="shared" si="25"/>
        <v>0.3</v>
      </c>
      <c r="I183" s="6">
        <f t="shared" si="25"/>
        <v>2.29</v>
      </c>
      <c r="J183" s="6">
        <f t="shared" si="25"/>
        <v>0.17</v>
      </c>
      <c r="K183" s="6">
        <f>SUM(K179:K182)</f>
        <v>2.61</v>
      </c>
      <c r="L183" s="6">
        <f t="shared" si="25"/>
        <v>271.29999999999995</v>
      </c>
      <c r="M183" s="6">
        <f t="shared" si="25"/>
        <v>405.7</v>
      </c>
      <c r="N183" s="6">
        <f t="shared" si="25"/>
        <v>62.97</v>
      </c>
      <c r="O183" s="6">
        <f t="shared" si="25"/>
        <v>3.02</v>
      </c>
    </row>
    <row r="184" spans="1:15" x14ac:dyDescent="0.25">
      <c r="A184" s="34" t="s">
        <v>24</v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6"/>
    </row>
    <row r="185" spans="1:15" ht="30" customHeight="1" x14ac:dyDescent="0.25">
      <c r="A185" s="2" t="s">
        <v>114</v>
      </c>
      <c r="B185" s="2" t="s">
        <v>45</v>
      </c>
      <c r="C185" s="2">
        <v>60</v>
      </c>
      <c r="D185" s="2">
        <v>1.3</v>
      </c>
      <c r="E185" s="2">
        <v>5.16</v>
      </c>
      <c r="F185" s="2">
        <v>12.11</v>
      </c>
      <c r="G185" s="5">
        <f t="shared" ref="G185:G190" si="26">D185*4.1+E185*9.3+F185*4.1</f>
        <v>102.96899999999999</v>
      </c>
      <c r="H185" s="2">
        <v>0.02</v>
      </c>
      <c r="I185" s="2">
        <v>7.56</v>
      </c>
      <c r="J185" s="2"/>
      <c r="K185" s="2">
        <v>1.32</v>
      </c>
      <c r="L185" s="2">
        <v>93.1</v>
      </c>
      <c r="M185" s="2">
        <v>57.13</v>
      </c>
      <c r="N185" s="2">
        <v>19.170000000000002</v>
      </c>
      <c r="O185" s="2">
        <v>0.72</v>
      </c>
    </row>
    <row r="186" spans="1:15" ht="25.5" x14ac:dyDescent="0.25">
      <c r="A186" s="2">
        <v>138</v>
      </c>
      <c r="B186" s="2" t="s">
        <v>96</v>
      </c>
      <c r="C186" s="2" t="s">
        <v>34</v>
      </c>
      <c r="D186" s="5">
        <v>12.73</v>
      </c>
      <c r="E186" s="5">
        <v>2.8</v>
      </c>
      <c r="F186" s="5">
        <v>25.6</v>
      </c>
      <c r="G186" s="5">
        <f t="shared" si="26"/>
        <v>183.19299999999998</v>
      </c>
      <c r="H186" s="5">
        <v>0.15</v>
      </c>
      <c r="I186" s="5">
        <v>3.25</v>
      </c>
      <c r="J186" s="5">
        <v>0.13</v>
      </c>
      <c r="K186" s="5">
        <v>1.23</v>
      </c>
      <c r="L186" s="5">
        <v>115.2</v>
      </c>
      <c r="M186" s="5">
        <v>176.8</v>
      </c>
      <c r="N186" s="5">
        <v>24.05</v>
      </c>
      <c r="O186" s="5">
        <v>0.98</v>
      </c>
    </row>
    <row r="187" spans="1:15" ht="25.5" x14ac:dyDescent="0.25">
      <c r="A187" s="2">
        <v>488</v>
      </c>
      <c r="B187" s="2" t="s">
        <v>135</v>
      </c>
      <c r="C187" s="2">
        <v>50</v>
      </c>
      <c r="D187" s="2">
        <v>4.7</v>
      </c>
      <c r="E187" s="2">
        <v>7.5</v>
      </c>
      <c r="F187" s="2">
        <v>5.4</v>
      </c>
      <c r="G187" s="5">
        <f t="shared" si="26"/>
        <v>111.16</v>
      </c>
      <c r="H187" s="2"/>
      <c r="I187" s="2"/>
      <c r="J187" s="2"/>
      <c r="K187" s="2">
        <v>0.3</v>
      </c>
      <c r="L187" s="2">
        <v>15.3</v>
      </c>
      <c r="M187" s="2">
        <v>134.1</v>
      </c>
      <c r="N187" s="2">
        <v>5.3</v>
      </c>
      <c r="O187" s="2">
        <v>0.6</v>
      </c>
    </row>
    <row r="188" spans="1:15" ht="25.5" x14ac:dyDescent="0.25">
      <c r="A188" s="2">
        <v>534</v>
      </c>
      <c r="B188" s="2" t="s">
        <v>97</v>
      </c>
      <c r="C188" s="2">
        <v>150</v>
      </c>
      <c r="D188" s="2">
        <v>4.45</v>
      </c>
      <c r="E188" s="2">
        <v>12.4</v>
      </c>
      <c r="F188" s="2">
        <v>56.8</v>
      </c>
      <c r="G188" s="5">
        <f t="shared" si="26"/>
        <v>366.44499999999994</v>
      </c>
      <c r="H188" s="2">
        <v>0.21</v>
      </c>
      <c r="I188" s="2">
        <v>1.2</v>
      </c>
      <c r="J188" s="2">
        <v>0.11</v>
      </c>
      <c r="K188" s="2">
        <v>0.65</v>
      </c>
      <c r="L188" s="2">
        <v>113.7</v>
      </c>
      <c r="M188" s="2">
        <v>129.30000000000001</v>
      </c>
      <c r="N188" s="2">
        <v>26.3</v>
      </c>
      <c r="O188" s="2">
        <v>0.25</v>
      </c>
    </row>
    <row r="189" spans="1:15" ht="25.5" x14ac:dyDescent="0.25">
      <c r="A189" s="2">
        <v>699</v>
      </c>
      <c r="B189" s="2" t="s">
        <v>50</v>
      </c>
      <c r="C189" s="2">
        <v>200</v>
      </c>
      <c r="D189" s="2">
        <v>0.3</v>
      </c>
      <c r="E189" s="2"/>
      <c r="F189" s="15">
        <v>17.2</v>
      </c>
      <c r="G189" s="5">
        <f t="shared" si="26"/>
        <v>71.75</v>
      </c>
      <c r="H189" s="2">
        <v>0.01</v>
      </c>
      <c r="I189" s="2">
        <v>10</v>
      </c>
      <c r="J189" s="2"/>
      <c r="K189" s="2"/>
      <c r="L189" s="2">
        <v>29.6</v>
      </c>
      <c r="M189" s="2">
        <v>22.3</v>
      </c>
      <c r="N189" s="2">
        <v>2.67</v>
      </c>
      <c r="O189" s="15">
        <v>0.53</v>
      </c>
    </row>
    <row r="190" spans="1:15" x14ac:dyDescent="0.25">
      <c r="A190" s="2" t="s">
        <v>108</v>
      </c>
      <c r="B190" s="2" t="s">
        <v>138</v>
      </c>
      <c r="C190" s="2">
        <v>40</v>
      </c>
      <c r="D190" s="5">
        <v>2.2400000000000002</v>
      </c>
      <c r="E190" s="5"/>
      <c r="F190" s="5">
        <v>0.44</v>
      </c>
      <c r="G190" s="5">
        <f t="shared" si="26"/>
        <v>10.988</v>
      </c>
      <c r="H190" s="5">
        <v>0.04</v>
      </c>
      <c r="I190" s="5"/>
      <c r="J190" s="5"/>
      <c r="K190" s="5">
        <v>0.36</v>
      </c>
      <c r="L190" s="5">
        <v>9.1999999999999993</v>
      </c>
      <c r="M190" s="5">
        <v>42.4</v>
      </c>
      <c r="N190" s="5">
        <v>10</v>
      </c>
      <c r="O190" s="5">
        <v>1.24</v>
      </c>
    </row>
    <row r="191" spans="1:15" x14ac:dyDescent="0.25">
      <c r="A191" s="2"/>
      <c r="B191" s="8" t="s">
        <v>5</v>
      </c>
      <c r="C191" s="7"/>
      <c r="D191" s="6">
        <f>SUM(D185:D190)</f>
        <v>25.72</v>
      </c>
      <c r="E191" s="6">
        <f t="shared" ref="E191:O191" si="27">SUM(E185:E190)</f>
        <v>27.86</v>
      </c>
      <c r="F191" s="6">
        <f t="shared" si="27"/>
        <v>117.55</v>
      </c>
      <c r="G191" s="6">
        <f t="shared" si="27"/>
        <v>846.50499999999988</v>
      </c>
      <c r="H191" s="6">
        <f>SUM(H185:H190)</f>
        <v>0.43</v>
      </c>
      <c r="I191" s="6">
        <f t="shared" si="27"/>
        <v>22.009999999999998</v>
      </c>
      <c r="J191" s="6">
        <f t="shared" si="27"/>
        <v>0.24</v>
      </c>
      <c r="K191" s="6">
        <f t="shared" si="27"/>
        <v>3.8599999999999994</v>
      </c>
      <c r="L191" s="6">
        <f t="shared" si="27"/>
        <v>376.1</v>
      </c>
      <c r="M191" s="6">
        <f t="shared" si="27"/>
        <v>562.03</v>
      </c>
      <c r="N191" s="6">
        <f t="shared" si="27"/>
        <v>87.49</v>
      </c>
      <c r="O191" s="6">
        <f t="shared" si="27"/>
        <v>4.32</v>
      </c>
    </row>
    <row r="192" spans="1:15" x14ac:dyDescent="0.25">
      <c r="A192" s="2"/>
      <c r="B192" s="8" t="s">
        <v>33</v>
      </c>
      <c r="C192" s="7"/>
      <c r="D192" s="6">
        <f>D183+D191</f>
        <v>45.75</v>
      </c>
      <c r="E192" s="6">
        <f>E183+E191</f>
        <v>48.39</v>
      </c>
      <c r="F192" s="6">
        <f t="shared" ref="F192:O192" si="28">F183+F191</f>
        <v>200.69</v>
      </c>
      <c r="G192" s="6">
        <f>G183+G191</f>
        <v>1460.4309999999998</v>
      </c>
      <c r="H192" s="6">
        <f t="shared" si="28"/>
        <v>0.73</v>
      </c>
      <c r="I192" s="6">
        <f t="shared" si="28"/>
        <v>24.299999999999997</v>
      </c>
      <c r="J192" s="6">
        <f t="shared" si="28"/>
        <v>0.41000000000000003</v>
      </c>
      <c r="K192" s="6">
        <f>K183+K191</f>
        <v>6.4699999999999989</v>
      </c>
      <c r="L192" s="6">
        <f t="shared" si="28"/>
        <v>647.4</v>
      </c>
      <c r="M192" s="6">
        <f t="shared" si="28"/>
        <v>967.73</v>
      </c>
      <c r="N192" s="6">
        <f>N183+N191</f>
        <v>150.45999999999998</v>
      </c>
      <c r="O192" s="6">
        <f t="shared" si="28"/>
        <v>7.34</v>
      </c>
    </row>
    <row r="193" spans="1:15" x14ac:dyDescent="0.25">
      <c r="A193" s="9"/>
      <c r="B193" s="16"/>
      <c r="C193" s="17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1:15" x14ac:dyDescent="0.25">
      <c r="A194" s="9"/>
      <c r="B194" s="16"/>
      <c r="C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x14ac:dyDescent="0.25">
      <c r="A195" s="32" t="s">
        <v>81</v>
      </c>
      <c r="B195" s="32"/>
      <c r="C195" s="33" t="s">
        <v>51</v>
      </c>
      <c r="D195" s="33"/>
      <c r="E195" s="33"/>
    </row>
    <row r="196" spans="1:15" x14ac:dyDescent="0.25">
      <c r="A196" s="32" t="s">
        <v>27</v>
      </c>
      <c r="B196" s="32"/>
      <c r="C196" s="33" t="s">
        <v>62</v>
      </c>
      <c r="D196" s="33"/>
      <c r="E196" s="33"/>
    </row>
    <row r="197" spans="1:15" x14ac:dyDescent="0.25">
      <c r="A197" s="32" t="s">
        <v>28</v>
      </c>
      <c r="B197" s="32"/>
      <c r="C197" s="33" t="s">
        <v>29</v>
      </c>
      <c r="D197" s="33"/>
      <c r="E197" s="33"/>
    </row>
    <row r="198" spans="1:15" x14ac:dyDescent="0.25">
      <c r="A198" s="29" t="s">
        <v>30</v>
      </c>
      <c r="B198" s="29"/>
      <c r="C198" s="30" t="s">
        <v>124</v>
      </c>
      <c r="D198" s="30"/>
      <c r="E198" s="30"/>
    </row>
    <row r="199" spans="1:15" ht="38.25" x14ac:dyDescent="0.25">
      <c r="A199" s="3" t="s">
        <v>0</v>
      </c>
      <c r="B199" s="28" t="s">
        <v>3</v>
      </c>
      <c r="C199" s="28" t="s">
        <v>6</v>
      </c>
      <c r="D199" s="28" t="s">
        <v>10</v>
      </c>
      <c r="E199" s="28"/>
      <c r="F199" s="28"/>
      <c r="G199" s="3" t="s">
        <v>11</v>
      </c>
      <c r="H199" s="28" t="s">
        <v>17</v>
      </c>
      <c r="I199" s="28"/>
      <c r="J199" s="28"/>
      <c r="K199" s="28"/>
      <c r="L199" s="28" t="s">
        <v>18</v>
      </c>
      <c r="M199" s="28"/>
      <c r="N199" s="28"/>
      <c r="O199" s="28"/>
    </row>
    <row r="200" spans="1:15" x14ac:dyDescent="0.25">
      <c r="A200" s="3" t="s">
        <v>1</v>
      </c>
      <c r="B200" s="28"/>
      <c r="C200" s="28"/>
      <c r="D200" s="3" t="s">
        <v>8</v>
      </c>
      <c r="E200" s="3" t="s">
        <v>9</v>
      </c>
      <c r="F200" s="3" t="s">
        <v>7</v>
      </c>
      <c r="G200" s="3" t="s">
        <v>12</v>
      </c>
      <c r="H200" s="3" t="s">
        <v>92</v>
      </c>
      <c r="I200" s="3" t="s">
        <v>14</v>
      </c>
      <c r="J200" s="3" t="s">
        <v>15</v>
      </c>
      <c r="K200" s="3" t="s">
        <v>16</v>
      </c>
      <c r="L200" s="3" t="s">
        <v>19</v>
      </c>
      <c r="M200" s="3" t="s">
        <v>20</v>
      </c>
      <c r="N200" s="3" t="s">
        <v>21</v>
      </c>
      <c r="O200" s="3" t="s">
        <v>22</v>
      </c>
    </row>
    <row r="201" spans="1:15" x14ac:dyDescent="0.25">
      <c r="A201" s="2">
        <v>1</v>
      </c>
      <c r="B201" s="2">
        <v>2</v>
      </c>
      <c r="C201" s="2">
        <v>3</v>
      </c>
      <c r="D201" s="2">
        <v>4</v>
      </c>
      <c r="E201" s="2">
        <v>5</v>
      </c>
      <c r="F201" s="2">
        <v>6</v>
      </c>
      <c r="G201" s="2">
        <v>7</v>
      </c>
      <c r="H201" s="2">
        <v>8</v>
      </c>
      <c r="I201" s="2">
        <v>9</v>
      </c>
      <c r="J201" s="2">
        <v>10</v>
      </c>
      <c r="K201" s="2">
        <v>11</v>
      </c>
      <c r="L201" s="2">
        <v>12</v>
      </c>
      <c r="M201" s="2">
        <v>13</v>
      </c>
      <c r="N201" s="2">
        <v>14</v>
      </c>
      <c r="O201" s="2">
        <v>15</v>
      </c>
    </row>
    <row r="202" spans="1:15" x14ac:dyDescent="0.25">
      <c r="A202" s="28" t="s">
        <v>23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1:15" ht="25.5" x14ac:dyDescent="0.25">
      <c r="A203" s="2">
        <v>160</v>
      </c>
      <c r="B203" s="2" t="s">
        <v>84</v>
      </c>
      <c r="C203" s="2" t="s">
        <v>118</v>
      </c>
      <c r="D203" s="2">
        <v>7.41</v>
      </c>
      <c r="E203" s="2">
        <v>13.57</v>
      </c>
      <c r="F203" s="2">
        <v>19.36</v>
      </c>
      <c r="G203" s="5">
        <f>D203*4.1+E203*9.3+F203*4.1</f>
        <v>235.95799999999997</v>
      </c>
      <c r="H203" s="2">
        <v>0.11</v>
      </c>
      <c r="I203" s="2">
        <v>0.4</v>
      </c>
      <c r="J203" s="2">
        <v>0.02</v>
      </c>
      <c r="K203" s="2">
        <v>1.6</v>
      </c>
      <c r="L203" s="2">
        <v>97.3</v>
      </c>
      <c r="M203" s="2">
        <v>171.1</v>
      </c>
      <c r="N203" s="2">
        <v>18.34</v>
      </c>
      <c r="O203" s="2">
        <v>0.05</v>
      </c>
    </row>
    <row r="204" spans="1:15" x14ac:dyDescent="0.25">
      <c r="A204" s="2">
        <v>692</v>
      </c>
      <c r="B204" s="2" t="s">
        <v>4</v>
      </c>
      <c r="C204" s="2">
        <v>200</v>
      </c>
      <c r="D204" s="5">
        <v>4.5999999999999996</v>
      </c>
      <c r="E204" s="5">
        <v>1.67</v>
      </c>
      <c r="F204" s="5">
        <v>19.2</v>
      </c>
      <c r="G204" s="5">
        <f>D204*4.1+E204*9.3+F204*4.1</f>
        <v>113.11099999999999</v>
      </c>
      <c r="H204" s="5">
        <v>0.03</v>
      </c>
      <c r="I204" s="5">
        <v>1.47</v>
      </c>
      <c r="J204" s="5"/>
      <c r="K204" s="5"/>
      <c r="L204" s="5">
        <v>105.7</v>
      </c>
      <c r="M204" s="5">
        <v>132</v>
      </c>
      <c r="N204" s="5">
        <v>19.329999999999998</v>
      </c>
      <c r="O204" s="5">
        <v>0.4</v>
      </c>
    </row>
    <row r="205" spans="1:15" x14ac:dyDescent="0.25">
      <c r="A205" s="2">
        <v>337</v>
      </c>
      <c r="B205" s="2" t="s">
        <v>103</v>
      </c>
      <c r="C205" s="2" t="s">
        <v>60</v>
      </c>
      <c r="D205" s="2">
        <v>5.08</v>
      </c>
      <c r="E205" s="2">
        <v>4.5999999999999996</v>
      </c>
      <c r="F205" s="2">
        <v>0.28000000000000003</v>
      </c>
      <c r="G205" s="5">
        <f>D205*4.1+E205*9.3+F205*4.1</f>
        <v>64.756</v>
      </c>
      <c r="H205" s="20">
        <v>0.03</v>
      </c>
      <c r="I205" s="20"/>
      <c r="J205" s="20">
        <v>0.16</v>
      </c>
      <c r="K205" s="20">
        <v>0.24</v>
      </c>
      <c r="L205" s="20">
        <v>41.9</v>
      </c>
      <c r="M205" s="20">
        <v>76.8</v>
      </c>
      <c r="N205" s="20">
        <v>4.8</v>
      </c>
      <c r="O205" s="2">
        <v>1</v>
      </c>
    </row>
    <row r="206" spans="1:15" x14ac:dyDescent="0.25">
      <c r="A206" s="2" t="s">
        <v>108</v>
      </c>
      <c r="B206" s="2" t="s">
        <v>139</v>
      </c>
      <c r="C206" s="2">
        <v>20</v>
      </c>
      <c r="D206" s="5">
        <v>1.58</v>
      </c>
      <c r="E206" s="5">
        <v>0.28000000000000003</v>
      </c>
      <c r="F206" s="5">
        <v>25.9</v>
      </c>
      <c r="G206" s="5">
        <f>D206*4.1+E206*9.3+F206*4.1</f>
        <v>115.27199999999999</v>
      </c>
      <c r="H206" s="5">
        <v>0.02</v>
      </c>
      <c r="I206" s="5"/>
      <c r="J206" s="5"/>
      <c r="K206" s="5">
        <v>0.26</v>
      </c>
      <c r="L206" s="5">
        <v>4.5999999999999996</v>
      </c>
      <c r="M206" s="5">
        <v>17.399999999999999</v>
      </c>
      <c r="N206" s="5">
        <v>6.6</v>
      </c>
      <c r="O206" s="5">
        <v>0.22</v>
      </c>
    </row>
    <row r="207" spans="1:15" ht="36" x14ac:dyDescent="0.25">
      <c r="A207" s="2" t="s">
        <v>109</v>
      </c>
      <c r="B207" s="20" t="s">
        <v>36</v>
      </c>
      <c r="C207" s="2">
        <v>200</v>
      </c>
      <c r="D207" s="5">
        <v>0.8</v>
      </c>
      <c r="E207" s="5">
        <v>0.8</v>
      </c>
      <c r="F207" s="5">
        <v>18.600000000000001</v>
      </c>
      <c r="G207" s="5">
        <f>D207*4.1+E207*9.3+F207*4.1</f>
        <v>86.98</v>
      </c>
      <c r="H207" s="5">
        <v>0.12</v>
      </c>
      <c r="I207" s="5">
        <v>21.6</v>
      </c>
      <c r="J207" s="5"/>
      <c r="K207" s="5">
        <v>0.3</v>
      </c>
      <c r="L207" s="5">
        <v>24</v>
      </c>
      <c r="M207" s="5">
        <v>16.5</v>
      </c>
      <c r="N207" s="5">
        <v>13.5</v>
      </c>
      <c r="O207" s="5">
        <v>3.04</v>
      </c>
    </row>
    <row r="208" spans="1:15" ht="18" customHeight="1" x14ac:dyDescent="0.25">
      <c r="A208" s="2"/>
      <c r="B208" s="3" t="s">
        <v>5</v>
      </c>
      <c r="C208" s="3"/>
      <c r="D208" s="6">
        <f>SUM(D203:D207)</f>
        <v>19.470000000000002</v>
      </c>
      <c r="E208" s="6">
        <f t="shared" ref="E208:O208" si="29">SUM(E203:E207)</f>
        <v>20.92</v>
      </c>
      <c r="F208" s="6">
        <f t="shared" si="29"/>
        <v>83.34</v>
      </c>
      <c r="G208" s="6">
        <f t="shared" si="29"/>
        <v>616.077</v>
      </c>
      <c r="H208" s="6">
        <f t="shared" si="29"/>
        <v>0.31</v>
      </c>
      <c r="I208" s="6">
        <f t="shared" si="29"/>
        <v>23.470000000000002</v>
      </c>
      <c r="J208" s="6">
        <f>SUM(J203:J207)</f>
        <v>0.18</v>
      </c>
      <c r="K208" s="6">
        <f t="shared" si="29"/>
        <v>2.4</v>
      </c>
      <c r="L208" s="6">
        <f t="shared" si="29"/>
        <v>273.5</v>
      </c>
      <c r="M208" s="6">
        <f t="shared" si="29"/>
        <v>413.8</v>
      </c>
      <c r="N208" s="6">
        <f t="shared" si="29"/>
        <v>62.57</v>
      </c>
      <c r="O208" s="6">
        <f t="shared" si="29"/>
        <v>4.71</v>
      </c>
    </row>
    <row r="209" spans="1:15" x14ac:dyDescent="0.25">
      <c r="A209" s="28" t="s">
        <v>24</v>
      </c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</row>
    <row r="210" spans="1:15" ht="25.5" x14ac:dyDescent="0.25">
      <c r="A210" s="2">
        <v>576</v>
      </c>
      <c r="B210" s="2" t="s">
        <v>26</v>
      </c>
      <c r="C210" s="2">
        <v>30</v>
      </c>
      <c r="D210" s="5">
        <v>0.67</v>
      </c>
      <c r="E210" s="5">
        <v>0.5</v>
      </c>
      <c r="F210" s="5">
        <v>3.81</v>
      </c>
      <c r="G210" s="5">
        <f>D210*4.1+E210*9.3+F210*4.1</f>
        <v>23.018000000000001</v>
      </c>
      <c r="H210" s="5">
        <v>0.03</v>
      </c>
      <c r="I210" s="5">
        <v>6.65</v>
      </c>
      <c r="J210" s="5"/>
      <c r="K210" s="5">
        <v>1.05</v>
      </c>
      <c r="L210" s="5">
        <v>37.6</v>
      </c>
      <c r="M210" s="5">
        <v>32.6</v>
      </c>
      <c r="N210" s="5">
        <v>3.3</v>
      </c>
      <c r="O210" s="5">
        <v>0.48</v>
      </c>
    </row>
    <row r="211" spans="1:15" ht="25.5" x14ac:dyDescent="0.25">
      <c r="A211" s="2">
        <v>135</v>
      </c>
      <c r="B211" s="2" t="s">
        <v>72</v>
      </c>
      <c r="C211" s="2" t="s">
        <v>47</v>
      </c>
      <c r="D211" s="2">
        <v>7.8</v>
      </c>
      <c r="E211" s="2">
        <v>9.3000000000000007</v>
      </c>
      <c r="F211" s="2">
        <v>29.7</v>
      </c>
      <c r="G211" s="5">
        <f>D211*4.1+E211*9.3+F211*4.1</f>
        <v>240.23999999999998</v>
      </c>
      <c r="H211" s="2">
        <v>0.2</v>
      </c>
      <c r="I211" s="2">
        <v>5.83</v>
      </c>
      <c r="J211" s="2">
        <v>0.11</v>
      </c>
      <c r="K211" s="2">
        <v>1.43</v>
      </c>
      <c r="L211" s="2">
        <v>129.28</v>
      </c>
      <c r="M211" s="2">
        <v>186.98</v>
      </c>
      <c r="N211" s="2">
        <v>36</v>
      </c>
      <c r="O211" s="2">
        <v>0.03</v>
      </c>
    </row>
    <row r="212" spans="1:15" ht="38.25" x14ac:dyDescent="0.25">
      <c r="A212" s="2" t="s">
        <v>110</v>
      </c>
      <c r="B212" s="2" t="s">
        <v>105</v>
      </c>
      <c r="C212" s="2" t="s">
        <v>54</v>
      </c>
      <c r="D212" s="2">
        <v>15.99</v>
      </c>
      <c r="E212" s="2">
        <v>18.87</v>
      </c>
      <c r="F212" s="2">
        <v>59.2</v>
      </c>
      <c r="G212" s="5">
        <f>D212*4.1+E212*9.3+F212*4.1</f>
        <v>483.77</v>
      </c>
      <c r="H212" s="2">
        <v>0.13</v>
      </c>
      <c r="I212" s="2">
        <v>7.2</v>
      </c>
      <c r="J212" s="2">
        <v>0.13</v>
      </c>
      <c r="K212" s="2">
        <v>0.84</v>
      </c>
      <c r="L212" s="2">
        <v>183.9</v>
      </c>
      <c r="M212" s="2">
        <v>286.39999999999998</v>
      </c>
      <c r="N212" s="2">
        <v>34.9</v>
      </c>
      <c r="O212" s="2">
        <v>0.73</v>
      </c>
    </row>
    <row r="213" spans="1:15" x14ac:dyDescent="0.25">
      <c r="A213" s="2">
        <v>701</v>
      </c>
      <c r="B213" s="2" t="s">
        <v>94</v>
      </c>
      <c r="C213" s="2">
        <v>200</v>
      </c>
      <c r="D213" s="5">
        <v>0.16</v>
      </c>
      <c r="E213" s="5"/>
      <c r="F213" s="5">
        <v>23.88</v>
      </c>
      <c r="G213" s="5">
        <f>D213*4.1+E213*9.3+F213*4.1</f>
        <v>98.563999999999993</v>
      </c>
      <c r="H213" s="5">
        <v>0.01</v>
      </c>
      <c r="I213" s="5">
        <v>1.8</v>
      </c>
      <c r="J213" s="5"/>
      <c r="K213" s="5"/>
      <c r="L213" s="5">
        <v>6.4</v>
      </c>
      <c r="M213" s="5">
        <v>4.4000000000000004</v>
      </c>
      <c r="N213" s="5">
        <v>3.6</v>
      </c>
      <c r="O213" s="5">
        <v>0.18</v>
      </c>
    </row>
    <row r="214" spans="1:15" x14ac:dyDescent="0.25">
      <c r="A214" s="2" t="s">
        <v>108</v>
      </c>
      <c r="B214" s="2" t="s">
        <v>139</v>
      </c>
      <c r="C214" s="2">
        <v>40</v>
      </c>
      <c r="D214" s="5">
        <v>2.2400000000000002</v>
      </c>
      <c r="E214" s="5"/>
      <c r="F214" s="5">
        <v>0.44</v>
      </c>
      <c r="G214" s="5">
        <f>D214*4.1+E214*9.3+F214*4.1</f>
        <v>10.988</v>
      </c>
      <c r="H214" s="5">
        <v>0.04</v>
      </c>
      <c r="I214" s="5"/>
      <c r="J214" s="5"/>
      <c r="K214" s="5">
        <v>0.36</v>
      </c>
      <c r="L214" s="5">
        <v>9.1999999999999993</v>
      </c>
      <c r="M214" s="5">
        <v>42.4</v>
      </c>
      <c r="N214" s="5">
        <v>10</v>
      </c>
      <c r="O214" s="5">
        <v>1.24</v>
      </c>
    </row>
    <row r="215" spans="1:15" x14ac:dyDescent="0.25">
      <c r="A215" s="2"/>
      <c r="B215" s="8" t="s">
        <v>5</v>
      </c>
      <c r="C215" s="7"/>
      <c r="D215" s="6">
        <f>SUM(D210:D214)</f>
        <v>26.86</v>
      </c>
      <c r="E215" s="6">
        <f t="shared" ref="E215:O215" si="30">SUM(E210:E214)</f>
        <v>28.67</v>
      </c>
      <c r="F215" s="6">
        <f t="shared" si="30"/>
        <v>117.03</v>
      </c>
      <c r="G215" s="6">
        <f t="shared" si="30"/>
        <v>856.57999999999993</v>
      </c>
      <c r="H215" s="6">
        <f t="shared" si="30"/>
        <v>0.41</v>
      </c>
      <c r="I215" s="6">
        <f>SUM(I210:I214)</f>
        <v>21.48</v>
      </c>
      <c r="J215" s="6">
        <f t="shared" si="30"/>
        <v>0.24</v>
      </c>
      <c r="K215" s="6">
        <f>SUM(K210:K214)</f>
        <v>3.6799999999999997</v>
      </c>
      <c r="L215" s="6">
        <f t="shared" si="30"/>
        <v>366.37999999999994</v>
      </c>
      <c r="M215" s="6">
        <f t="shared" si="30"/>
        <v>552.78</v>
      </c>
      <c r="N215" s="6">
        <f>SUM(N210:N214)</f>
        <v>87.799999999999983</v>
      </c>
      <c r="O215" s="6">
        <f t="shared" si="30"/>
        <v>2.66</v>
      </c>
    </row>
    <row r="216" spans="1:15" x14ac:dyDescent="0.25">
      <c r="A216" s="2"/>
      <c r="B216" s="8" t="s">
        <v>33</v>
      </c>
      <c r="C216" s="7"/>
      <c r="D216" s="6">
        <f>D208+D215</f>
        <v>46.33</v>
      </c>
      <c r="E216" s="6">
        <f t="shared" ref="E216:N216" si="31">E208+E215</f>
        <v>49.59</v>
      </c>
      <c r="F216" s="6">
        <f>F208+F215</f>
        <v>200.37</v>
      </c>
      <c r="G216" s="6">
        <f t="shared" si="31"/>
        <v>1472.6569999999999</v>
      </c>
      <c r="H216" s="6">
        <f>H208+H215</f>
        <v>0.72</v>
      </c>
      <c r="I216" s="6">
        <f t="shared" si="31"/>
        <v>44.95</v>
      </c>
      <c r="J216" s="6">
        <f>J208+J215</f>
        <v>0.42</v>
      </c>
      <c r="K216" s="6">
        <f t="shared" si="31"/>
        <v>6.08</v>
      </c>
      <c r="L216" s="6">
        <f t="shared" si="31"/>
        <v>639.87999999999988</v>
      </c>
      <c r="M216" s="6">
        <f t="shared" si="31"/>
        <v>966.57999999999993</v>
      </c>
      <c r="N216" s="6">
        <f t="shared" si="31"/>
        <v>150.36999999999998</v>
      </c>
      <c r="O216" s="6">
        <f>O208+O215</f>
        <v>7.37</v>
      </c>
    </row>
    <row r="217" spans="1:15" x14ac:dyDescent="0.25">
      <c r="A217" s="9"/>
      <c r="B217" s="16"/>
      <c r="C217" s="17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x14ac:dyDescent="0.25">
      <c r="A218" s="9"/>
      <c r="B218" s="16"/>
      <c r="C218" s="17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x14ac:dyDescent="0.25">
      <c r="A219" s="9"/>
      <c r="B219" s="16"/>
      <c r="C219" s="17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x14ac:dyDescent="0.25">
      <c r="A220" s="9"/>
      <c r="B220" s="16"/>
      <c r="C220" s="17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x14ac:dyDescent="0.25">
      <c r="A221" s="32" t="s">
        <v>82</v>
      </c>
      <c r="B221" s="32"/>
      <c r="C221" s="33" t="s">
        <v>57</v>
      </c>
      <c r="D221" s="33"/>
      <c r="E221" s="33"/>
    </row>
    <row r="222" spans="1:15" x14ac:dyDescent="0.25">
      <c r="A222" s="32" t="s">
        <v>27</v>
      </c>
      <c r="B222" s="32"/>
      <c r="C222" s="33" t="s">
        <v>62</v>
      </c>
      <c r="D222" s="33"/>
      <c r="E222" s="33"/>
    </row>
    <row r="223" spans="1:15" x14ac:dyDescent="0.25">
      <c r="A223" s="32" t="s">
        <v>28</v>
      </c>
      <c r="B223" s="32"/>
      <c r="C223" s="33" t="s">
        <v>29</v>
      </c>
      <c r="D223" s="33"/>
      <c r="E223" s="33"/>
    </row>
    <row r="224" spans="1:15" x14ac:dyDescent="0.25">
      <c r="A224" s="29" t="s">
        <v>30</v>
      </c>
      <c r="B224" s="29"/>
      <c r="C224" s="30" t="s">
        <v>124</v>
      </c>
      <c r="D224" s="30"/>
      <c r="E224" s="30"/>
    </row>
    <row r="225" spans="1:15" ht="38.25" x14ac:dyDescent="0.25">
      <c r="A225" s="3" t="s">
        <v>0</v>
      </c>
      <c r="B225" s="28" t="s">
        <v>3</v>
      </c>
      <c r="C225" s="28" t="s">
        <v>6</v>
      </c>
      <c r="D225" s="28" t="s">
        <v>10</v>
      </c>
      <c r="E225" s="28"/>
      <c r="F225" s="28"/>
      <c r="G225" s="3" t="s">
        <v>11</v>
      </c>
      <c r="H225" s="28" t="s">
        <v>17</v>
      </c>
      <c r="I225" s="28"/>
      <c r="J225" s="28"/>
      <c r="K225" s="28"/>
      <c r="L225" s="28" t="s">
        <v>18</v>
      </c>
      <c r="M225" s="28"/>
      <c r="N225" s="28"/>
      <c r="O225" s="28"/>
    </row>
    <row r="226" spans="1:15" x14ac:dyDescent="0.25">
      <c r="A226" s="3" t="s">
        <v>1</v>
      </c>
      <c r="B226" s="28"/>
      <c r="C226" s="28"/>
      <c r="D226" s="3" t="s">
        <v>8</v>
      </c>
      <c r="E226" s="3" t="s">
        <v>9</v>
      </c>
      <c r="F226" s="3" t="s">
        <v>7</v>
      </c>
      <c r="G226" s="3" t="s">
        <v>12</v>
      </c>
      <c r="H226" s="3" t="s">
        <v>92</v>
      </c>
      <c r="I226" s="3" t="s">
        <v>14</v>
      </c>
      <c r="J226" s="3" t="s">
        <v>15</v>
      </c>
      <c r="K226" s="3" t="s">
        <v>16</v>
      </c>
      <c r="L226" s="3" t="s">
        <v>19</v>
      </c>
      <c r="M226" s="3" t="s">
        <v>20</v>
      </c>
      <c r="N226" s="3" t="s">
        <v>21</v>
      </c>
      <c r="O226" s="3" t="s">
        <v>22</v>
      </c>
    </row>
    <row r="227" spans="1:15" x14ac:dyDescent="0.25">
      <c r="A227" s="2">
        <v>1</v>
      </c>
      <c r="B227" s="2">
        <v>2</v>
      </c>
      <c r="C227" s="2">
        <v>3</v>
      </c>
      <c r="D227" s="2">
        <v>4</v>
      </c>
      <c r="E227" s="2">
        <v>5</v>
      </c>
      <c r="F227" s="2">
        <v>6</v>
      </c>
      <c r="G227" s="2">
        <v>7</v>
      </c>
      <c r="H227" s="2">
        <v>8</v>
      </c>
      <c r="I227" s="2">
        <v>9</v>
      </c>
      <c r="J227" s="2">
        <v>10</v>
      </c>
      <c r="K227" s="2">
        <v>11</v>
      </c>
      <c r="L227" s="2">
        <v>12</v>
      </c>
      <c r="M227" s="2">
        <v>13</v>
      </c>
      <c r="N227" s="2">
        <v>14</v>
      </c>
      <c r="O227" s="2">
        <v>15</v>
      </c>
    </row>
    <row r="228" spans="1:15" x14ac:dyDescent="0.25">
      <c r="A228" s="28" t="s">
        <v>23</v>
      </c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x14ac:dyDescent="0.25">
      <c r="A229" s="2">
        <v>340</v>
      </c>
      <c r="B229" s="2" t="s">
        <v>71</v>
      </c>
      <c r="C229" s="2">
        <v>150</v>
      </c>
      <c r="D229" s="2">
        <v>16.3</v>
      </c>
      <c r="E229" s="2">
        <v>18.2</v>
      </c>
      <c r="F229" s="2">
        <v>34.200000000000003</v>
      </c>
      <c r="G229" s="5">
        <f>D229*4.1+E229*9.3+F229*4.1</f>
        <v>376.31000000000006</v>
      </c>
      <c r="H229" s="2">
        <v>0.21</v>
      </c>
      <c r="I229" s="2">
        <v>1.39</v>
      </c>
      <c r="J229" s="2">
        <v>0.05</v>
      </c>
      <c r="K229" s="2">
        <v>2.04</v>
      </c>
      <c r="L229" s="2">
        <v>236</v>
      </c>
      <c r="M229" s="2">
        <v>312</v>
      </c>
      <c r="N229" s="2">
        <v>37.200000000000003</v>
      </c>
      <c r="O229" s="2">
        <v>7.0000000000000007E-2</v>
      </c>
    </row>
    <row r="230" spans="1:15" ht="31.5" customHeight="1" x14ac:dyDescent="0.25">
      <c r="A230" s="2" t="s">
        <v>111</v>
      </c>
      <c r="B230" s="2" t="s">
        <v>107</v>
      </c>
      <c r="C230" s="2" t="s">
        <v>106</v>
      </c>
      <c r="D230" s="5">
        <v>1.3</v>
      </c>
      <c r="E230" s="5">
        <v>1.3</v>
      </c>
      <c r="F230" s="5">
        <v>12.47</v>
      </c>
      <c r="G230" s="5">
        <f>D230*4.1+E230*9.3+F230*4.1</f>
        <v>68.546999999999997</v>
      </c>
      <c r="H230" s="5"/>
      <c r="I230" s="5">
        <v>0.27</v>
      </c>
      <c r="J230" s="5">
        <v>0.125</v>
      </c>
      <c r="K230" s="5"/>
      <c r="L230" s="5">
        <v>13.6</v>
      </c>
      <c r="M230" s="5">
        <v>22.13</v>
      </c>
      <c r="N230" s="5">
        <v>11.73</v>
      </c>
      <c r="O230" s="5">
        <v>2.13</v>
      </c>
    </row>
    <row r="231" spans="1:15" x14ac:dyDescent="0.25">
      <c r="A231" s="2" t="s">
        <v>108</v>
      </c>
      <c r="B231" s="2" t="s">
        <v>139</v>
      </c>
      <c r="C231" s="2">
        <v>20</v>
      </c>
      <c r="D231" s="5">
        <v>1.58</v>
      </c>
      <c r="E231" s="5">
        <v>0.28000000000000003</v>
      </c>
      <c r="F231" s="5">
        <v>25.9</v>
      </c>
      <c r="G231" s="5">
        <f>D231*4.1+E231*9.3+F231*4.1</f>
        <v>115.27199999999999</v>
      </c>
      <c r="H231" s="5">
        <v>0.02</v>
      </c>
      <c r="I231" s="5"/>
      <c r="J231" s="5"/>
      <c r="K231" s="5">
        <v>0.26</v>
      </c>
      <c r="L231" s="5">
        <v>4.5999999999999996</v>
      </c>
      <c r="M231" s="5">
        <v>17.399999999999999</v>
      </c>
      <c r="N231" s="5">
        <v>6.6</v>
      </c>
      <c r="O231" s="5">
        <v>0.22</v>
      </c>
    </row>
    <row r="232" spans="1:15" ht="30" customHeight="1" x14ac:dyDescent="0.25">
      <c r="A232" s="2" t="s">
        <v>109</v>
      </c>
      <c r="B232" s="20" t="s">
        <v>36</v>
      </c>
      <c r="C232" s="2">
        <v>100</v>
      </c>
      <c r="D232" s="5">
        <v>0.4</v>
      </c>
      <c r="E232" s="5">
        <v>0.4</v>
      </c>
      <c r="F232" s="5">
        <v>9.3000000000000007</v>
      </c>
      <c r="G232" s="5">
        <f>D232*4.1+E232*9.3+F232*4.1</f>
        <v>43.49</v>
      </c>
      <c r="H232" s="5">
        <v>6.3E-2</v>
      </c>
      <c r="I232" s="5">
        <v>18.600000000000001</v>
      </c>
      <c r="J232" s="5"/>
      <c r="K232" s="5">
        <v>0.15</v>
      </c>
      <c r="L232" s="5">
        <v>12</v>
      </c>
      <c r="M232" s="5">
        <v>8.25</v>
      </c>
      <c r="N232" s="5">
        <v>6.75</v>
      </c>
      <c r="O232" s="5">
        <v>1.52</v>
      </c>
    </row>
    <row r="233" spans="1:15" x14ac:dyDescent="0.25">
      <c r="A233" s="2"/>
      <c r="B233" s="3" t="s">
        <v>5</v>
      </c>
      <c r="C233" s="3"/>
      <c r="D233" s="6">
        <f>SUM(D229:D232)</f>
        <v>19.579999999999998</v>
      </c>
      <c r="E233" s="6">
        <f t="shared" ref="E233:O233" si="32">SUM(E229:E232)</f>
        <v>20.18</v>
      </c>
      <c r="F233" s="6">
        <f t="shared" si="32"/>
        <v>81.86999999999999</v>
      </c>
      <c r="G233" s="6">
        <f t="shared" si="32"/>
        <v>603.61900000000014</v>
      </c>
      <c r="H233" s="6">
        <f t="shared" si="32"/>
        <v>0.29299999999999998</v>
      </c>
      <c r="I233" s="6">
        <f t="shared" si="32"/>
        <v>20.260000000000002</v>
      </c>
      <c r="J233" s="6">
        <f t="shared" si="32"/>
        <v>0.17499999999999999</v>
      </c>
      <c r="K233" s="6">
        <f t="shared" si="32"/>
        <v>2.4499999999999997</v>
      </c>
      <c r="L233" s="6">
        <f>SUM(L229:L232)</f>
        <v>266.2</v>
      </c>
      <c r="M233" s="6">
        <f t="shared" si="32"/>
        <v>359.78</v>
      </c>
      <c r="N233" s="6">
        <f t="shared" si="32"/>
        <v>62.280000000000008</v>
      </c>
      <c r="O233" s="6">
        <f t="shared" si="32"/>
        <v>3.94</v>
      </c>
    </row>
    <row r="234" spans="1:15" x14ac:dyDescent="0.25">
      <c r="A234" s="28" t="s">
        <v>24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</row>
    <row r="235" spans="1:15" ht="25.5" x14ac:dyDescent="0.25">
      <c r="A235" s="2">
        <v>25</v>
      </c>
      <c r="B235" s="2" t="s">
        <v>61</v>
      </c>
      <c r="C235" s="2">
        <v>60</v>
      </c>
      <c r="D235" s="10">
        <v>1.73</v>
      </c>
      <c r="E235" s="10">
        <v>7.1</v>
      </c>
      <c r="F235" s="10">
        <v>29.4</v>
      </c>
      <c r="G235" s="5">
        <f>D235*4.1+E235*9.3+F235*4.1</f>
        <v>193.66299999999998</v>
      </c>
      <c r="H235" s="10">
        <v>0.1</v>
      </c>
      <c r="I235" s="10">
        <v>13.5</v>
      </c>
      <c r="J235" s="10">
        <v>1.2</v>
      </c>
      <c r="K235" s="10">
        <v>1.24</v>
      </c>
      <c r="L235" s="10">
        <v>57.3</v>
      </c>
      <c r="M235" s="10">
        <v>48.8</v>
      </c>
      <c r="N235" s="10">
        <v>13.4</v>
      </c>
      <c r="O235" s="10">
        <v>0.2</v>
      </c>
    </row>
    <row r="236" spans="1:15" ht="25.5" x14ac:dyDescent="0.25">
      <c r="A236" s="2">
        <v>139</v>
      </c>
      <c r="B236" s="2" t="s">
        <v>117</v>
      </c>
      <c r="C236" s="2" t="s">
        <v>34</v>
      </c>
      <c r="D236" s="5">
        <v>2.5</v>
      </c>
      <c r="E236" s="5">
        <v>4.5</v>
      </c>
      <c r="F236" s="5">
        <v>42.3</v>
      </c>
      <c r="G236" s="5">
        <f>D236*4.1+E236*9.3+F236*4.1</f>
        <v>225.52999999999997</v>
      </c>
      <c r="H236" s="5">
        <v>0.15</v>
      </c>
      <c r="I236" s="5">
        <v>6.2</v>
      </c>
      <c r="J236" s="5">
        <v>1.53</v>
      </c>
      <c r="K236" s="5">
        <v>1</v>
      </c>
      <c r="L236" s="5">
        <v>162.30000000000001</v>
      </c>
      <c r="M236" s="5">
        <v>198.3</v>
      </c>
      <c r="N236" s="5">
        <v>17.600000000000001</v>
      </c>
      <c r="O236" s="5">
        <v>0.13</v>
      </c>
    </row>
    <row r="237" spans="1:15" x14ac:dyDescent="0.25">
      <c r="A237" s="2">
        <v>443</v>
      </c>
      <c r="B237" s="24" t="s">
        <v>126</v>
      </c>
      <c r="C237" s="2">
        <v>150</v>
      </c>
      <c r="D237" s="2">
        <v>18.25</v>
      </c>
      <c r="E237" s="2">
        <v>15.5</v>
      </c>
      <c r="F237" s="2">
        <v>34.799999999999997</v>
      </c>
      <c r="G237" s="5">
        <f>D237*4.1+E237*9.3+F237*4.1</f>
        <v>361.65499999999997</v>
      </c>
      <c r="H237" s="2">
        <v>7.0000000000000007E-2</v>
      </c>
      <c r="I237" s="2">
        <v>10.6</v>
      </c>
      <c r="J237" s="2">
        <v>0.19</v>
      </c>
      <c r="K237" s="2">
        <v>0.6</v>
      </c>
      <c r="L237" s="2">
        <v>139.5</v>
      </c>
      <c r="M237" s="2">
        <v>293</v>
      </c>
      <c r="N237" s="2">
        <v>26</v>
      </c>
      <c r="O237" s="2">
        <v>1.27</v>
      </c>
    </row>
    <row r="238" spans="1:15" ht="38.25" x14ac:dyDescent="0.25">
      <c r="A238" s="2">
        <v>639</v>
      </c>
      <c r="B238" s="2" t="s">
        <v>25</v>
      </c>
      <c r="C238" s="2">
        <v>200</v>
      </c>
      <c r="D238" s="5">
        <v>1.1599999999999999</v>
      </c>
      <c r="E238" s="5">
        <v>0.3</v>
      </c>
      <c r="F238" s="5">
        <v>27.26</v>
      </c>
      <c r="G238" s="5">
        <f>D238*4.1+E238*9.3+F238*4.1</f>
        <v>119.31199999999998</v>
      </c>
      <c r="H238" s="5">
        <v>0.02</v>
      </c>
      <c r="I238" s="5">
        <v>0.8</v>
      </c>
      <c r="J238" s="5"/>
      <c r="K238" s="5">
        <v>0.2</v>
      </c>
      <c r="L238" s="5">
        <v>5.84</v>
      </c>
      <c r="M238" s="5">
        <v>46</v>
      </c>
      <c r="N238" s="5">
        <v>28.1</v>
      </c>
      <c r="O238" s="5">
        <v>0.96</v>
      </c>
    </row>
    <row r="239" spans="1:15" x14ac:dyDescent="0.25">
      <c r="A239" s="2" t="s">
        <v>108</v>
      </c>
      <c r="B239" s="2" t="s">
        <v>139</v>
      </c>
      <c r="C239" s="2">
        <v>40</v>
      </c>
      <c r="D239" s="5">
        <v>2.2400000000000002</v>
      </c>
      <c r="E239" s="5"/>
      <c r="F239" s="5">
        <v>0.44</v>
      </c>
      <c r="G239" s="5">
        <f>D239*4.1+E239*9.3+F239*4.1</f>
        <v>10.988</v>
      </c>
      <c r="H239" s="5">
        <v>0.04</v>
      </c>
      <c r="I239" s="5"/>
      <c r="J239" s="5"/>
      <c r="K239" s="5">
        <v>0.36</v>
      </c>
      <c r="L239" s="5">
        <v>9.1999999999999993</v>
      </c>
      <c r="M239" s="5">
        <v>42.4</v>
      </c>
      <c r="N239" s="5">
        <v>10</v>
      </c>
      <c r="O239" s="5">
        <v>1.24</v>
      </c>
    </row>
    <row r="240" spans="1:15" x14ac:dyDescent="0.25">
      <c r="A240" s="2"/>
      <c r="B240" s="8" t="s">
        <v>5</v>
      </c>
      <c r="C240" s="7"/>
      <c r="D240" s="6">
        <f>SUM(D235:D239)</f>
        <v>25.880000000000003</v>
      </c>
      <c r="E240" s="6">
        <f t="shared" ref="E240:O240" si="33">SUM(E235:E239)</f>
        <v>27.400000000000002</v>
      </c>
      <c r="F240" s="6">
        <f t="shared" si="33"/>
        <v>134.19999999999999</v>
      </c>
      <c r="G240" s="6">
        <f t="shared" si="33"/>
        <v>911.14799999999991</v>
      </c>
      <c r="H240" s="6">
        <f t="shared" si="33"/>
        <v>0.38</v>
      </c>
      <c r="I240" s="6">
        <f t="shared" si="33"/>
        <v>31.099999999999998</v>
      </c>
      <c r="J240" s="6">
        <f t="shared" si="33"/>
        <v>2.92</v>
      </c>
      <c r="K240" s="6">
        <f t="shared" si="33"/>
        <v>3.4000000000000004</v>
      </c>
      <c r="L240" s="6">
        <f t="shared" si="33"/>
        <v>374.14</v>
      </c>
      <c r="M240" s="6">
        <f t="shared" si="33"/>
        <v>628.5</v>
      </c>
      <c r="N240" s="6">
        <f t="shared" si="33"/>
        <v>95.1</v>
      </c>
      <c r="O240" s="6">
        <f t="shared" si="33"/>
        <v>3.8</v>
      </c>
    </row>
    <row r="241" spans="1:15" x14ac:dyDescent="0.25">
      <c r="A241" s="2"/>
      <c r="B241" s="8" t="s">
        <v>33</v>
      </c>
      <c r="C241" s="7"/>
      <c r="D241" s="6">
        <f t="shared" ref="D241:O241" si="34">D233+D240</f>
        <v>45.46</v>
      </c>
      <c r="E241" s="6">
        <f t="shared" si="34"/>
        <v>47.58</v>
      </c>
      <c r="F241" s="6">
        <f t="shared" si="34"/>
        <v>216.07</v>
      </c>
      <c r="G241" s="6">
        <f t="shared" si="34"/>
        <v>1514.7670000000001</v>
      </c>
      <c r="H241" s="6">
        <f t="shared" si="34"/>
        <v>0.67300000000000004</v>
      </c>
      <c r="I241" s="6">
        <f t="shared" si="34"/>
        <v>51.36</v>
      </c>
      <c r="J241" s="6">
        <f t="shared" si="34"/>
        <v>3.0949999999999998</v>
      </c>
      <c r="K241" s="6">
        <f t="shared" si="34"/>
        <v>5.85</v>
      </c>
      <c r="L241" s="6">
        <f t="shared" si="34"/>
        <v>640.33999999999992</v>
      </c>
      <c r="M241" s="6">
        <f t="shared" si="34"/>
        <v>988.28</v>
      </c>
      <c r="N241" s="6">
        <f t="shared" si="34"/>
        <v>157.38</v>
      </c>
      <c r="O241" s="6">
        <f t="shared" si="34"/>
        <v>7.74</v>
      </c>
    </row>
    <row r="242" spans="1:15" x14ac:dyDescent="0.25">
      <c r="A242" s="9"/>
      <c r="B242" s="16"/>
      <c r="C242" s="17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x14ac:dyDescent="0.25">
      <c r="A243" s="9"/>
      <c r="B243" s="16"/>
      <c r="C243" s="17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x14ac:dyDescent="0.25">
      <c r="A244" s="48" t="s">
        <v>136</v>
      </c>
      <c r="B244" s="49"/>
      <c r="C244" s="7"/>
      <c r="D244" s="6">
        <f t="shared" ref="D244:O244" si="35">D23+D45+D71+D92+D116+D140+D166+D192+D216+D241</f>
        <v>460.71</v>
      </c>
      <c r="E244" s="6">
        <f t="shared" si="35"/>
        <v>484.71999999999997</v>
      </c>
      <c r="F244" s="6">
        <f t="shared" si="35"/>
        <v>1983.3</v>
      </c>
      <c r="G244" s="6">
        <f t="shared" si="35"/>
        <v>14512.876999999999</v>
      </c>
      <c r="H244" s="6">
        <f t="shared" si="35"/>
        <v>7.1260000000000003</v>
      </c>
      <c r="I244" s="6">
        <f t="shared" si="35"/>
        <v>400.75</v>
      </c>
      <c r="J244" s="6">
        <f t="shared" si="35"/>
        <v>6.8150000000000004</v>
      </c>
      <c r="K244" s="6">
        <f t="shared" si="35"/>
        <v>61.63</v>
      </c>
      <c r="L244" s="6">
        <f t="shared" si="35"/>
        <v>6511.8399999999992</v>
      </c>
      <c r="M244" s="6">
        <f t="shared" si="35"/>
        <v>9790.01</v>
      </c>
      <c r="N244" s="6">
        <f t="shared" si="35"/>
        <v>1510.88</v>
      </c>
      <c r="O244" s="6">
        <f t="shared" si="35"/>
        <v>74.808999999999997</v>
      </c>
    </row>
    <row r="245" spans="1:15" ht="27.75" customHeight="1" x14ac:dyDescent="0.25">
      <c r="A245" s="48" t="s">
        <v>137</v>
      </c>
      <c r="B245" s="49"/>
      <c r="C245" s="7"/>
      <c r="D245" s="21">
        <v>1</v>
      </c>
      <c r="E245" s="21">
        <v>1</v>
      </c>
      <c r="F245" s="21">
        <v>4</v>
      </c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15" customHeight="1" x14ac:dyDescent="0.25">
      <c r="A246" s="32" t="s">
        <v>73</v>
      </c>
      <c r="B246" s="32"/>
      <c r="C246" s="33" t="s">
        <v>31</v>
      </c>
      <c r="D246" s="33"/>
      <c r="E246" s="33"/>
    </row>
    <row r="247" spans="1:15" ht="15" customHeight="1" x14ac:dyDescent="0.25">
      <c r="A247" s="32" t="s">
        <v>27</v>
      </c>
      <c r="B247" s="32"/>
      <c r="C247" s="33" t="s">
        <v>32</v>
      </c>
      <c r="D247" s="33"/>
      <c r="E247" s="33"/>
    </row>
    <row r="248" spans="1:15" ht="15" customHeight="1" x14ac:dyDescent="0.25">
      <c r="A248" s="32" t="s">
        <v>28</v>
      </c>
      <c r="B248" s="32"/>
      <c r="C248" s="33" t="s">
        <v>29</v>
      </c>
      <c r="D248" s="33"/>
      <c r="E248" s="33"/>
    </row>
    <row r="249" spans="1:15" x14ac:dyDescent="0.25">
      <c r="A249" s="29" t="s">
        <v>30</v>
      </c>
      <c r="B249" s="29"/>
      <c r="C249" s="30" t="s">
        <v>125</v>
      </c>
      <c r="D249" s="30"/>
      <c r="E249" s="30"/>
    </row>
    <row r="250" spans="1:15" ht="27.75" customHeight="1" x14ac:dyDescent="0.25">
      <c r="A250" s="1" t="s">
        <v>0</v>
      </c>
      <c r="B250" s="45" t="s">
        <v>3</v>
      </c>
      <c r="C250" s="45" t="s">
        <v>6</v>
      </c>
      <c r="D250" s="45" t="s">
        <v>10</v>
      </c>
      <c r="E250" s="45"/>
      <c r="F250" s="45"/>
      <c r="G250" s="1" t="s">
        <v>11</v>
      </c>
      <c r="H250" s="45" t="s">
        <v>17</v>
      </c>
      <c r="I250" s="45"/>
      <c r="J250" s="45"/>
      <c r="K250" s="45"/>
      <c r="L250" s="45" t="s">
        <v>18</v>
      </c>
      <c r="M250" s="45"/>
      <c r="N250" s="45"/>
      <c r="O250" s="45"/>
    </row>
    <row r="251" spans="1:15" ht="38.25" customHeight="1" x14ac:dyDescent="0.25">
      <c r="A251" s="1" t="s">
        <v>1</v>
      </c>
      <c r="B251" s="45"/>
      <c r="C251" s="45"/>
      <c r="D251" s="1" t="s">
        <v>8</v>
      </c>
      <c r="E251" s="1" t="s">
        <v>9</v>
      </c>
      <c r="F251" s="1" t="s">
        <v>7</v>
      </c>
      <c r="G251" s="1" t="s">
        <v>12</v>
      </c>
      <c r="H251" s="1" t="s">
        <v>13</v>
      </c>
      <c r="I251" s="1" t="s">
        <v>14</v>
      </c>
      <c r="J251" s="1" t="s">
        <v>15</v>
      </c>
      <c r="K251" s="1" t="s">
        <v>16</v>
      </c>
      <c r="L251" s="1" t="s">
        <v>19</v>
      </c>
      <c r="M251" s="1" t="s">
        <v>20</v>
      </c>
      <c r="N251" s="1" t="s">
        <v>21</v>
      </c>
      <c r="O251" s="1" t="s">
        <v>22</v>
      </c>
    </row>
    <row r="252" spans="1:15" x14ac:dyDescent="0.25">
      <c r="A252" s="2">
        <v>1</v>
      </c>
      <c r="B252" s="2">
        <v>2</v>
      </c>
      <c r="C252" s="2">
        <v>3</v>
      </c>
      <c r="D252" s="2">
        <v>4</v>
      </c>
      <c r="E252" s="2">
        <v>5</v>
      </c>
      <c r="F252" s="2">
        <v>6</v>
      </c>
      <c r="G252" s="2">
        <v>7</v>
      </c>
      <c r="H252" s="2">
        <v>8</v>
      </c>
      <c r="I252" s="2">
        <v>9</v>
      </c>
      <c r="J252" s="2">
        <v>10</v>
      </c>
      <c r="K252" s="2">
        <v>11</v>
      </c>
      <c r="L252" s="2">
        <v>12</v>
      </c>
      <c r="M252" s="2">
        <v>13</v>
      </c>
      <c r="N252" s="2">
        <v>14</v>
      </c>
      <c r="O252" s="2">
        <v>15</v>
      </c>
    </row>
    <row r="253" spans="1:15" ht="15" customHeight="1" x14ac:dyDescent="0.25">
      <c r="A253" s="28" t="s">
        <v>23</v>
      </c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</row>
    <row r="254" spans="1:15" ht="21" customHeight="1" x14ac:dyDescent="0.25">
      <c r="A254" s="37" t="s">
        <v>2</v>
      </c>
      <c r="B254" s="37" t="s">
        <v>98</v>
      </c>
      <c r="C254" s="37" t="s">
        <v>144</v>
      </c>
      <c r="D254" s="42">
        <v>14.3</v>
      </c>
      <c r="E254" s="42">
        <v>13.4</v>
      </c>
      <c r="F254" s="42">
        <v>47.1</v>
      </c>
      <c r="G254" s="42">
        <f>D254*4.1+E254*9.3+F254*4.1</f>
        <v>376.36</v>
      </c>
      <c r="H254" s="42">
        <v>0.23</v>
      </c>
      <c r="I254" s="42">
        <v>4.5999999999999996</v>
      </c>
      <c r="J254" s="42">
        <v>0.1</v>
      </c>
      <c r="K254" s="42">
        <v>1.8</v>
      </c>
      <c r="L254" s="42">
        <v>173.1</v>
      </c>
      <c r="M254" s="42">
        <v>273.39999999999998</v>
      </c>
      <c r="N254" s="42">
        <v>38.9</v>
      </c>
      <c r="O254" s="42">
        <v>1.7</v>
      </c>
    </row>
    <row r="255" spans="1:15" ht="21.75" customHeight="1" x14ac:dyDescent="0.25">
      <c r="A255" s="37"/>
      <c r="B255" s="37"/>
      <c r="C255" s="37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</row>
    <row r="256" spans="1:15" x14ac:dyDescent="0.25">
      <c r="A256" s="2">
        <v>692</v>
      </c>
      <c r="B256" s="2" t="s">
        <v>4</v>
      </c>
      <c r="C256" s="2">
        <v>200</v>
      </c>
      <c r="D256" s="5">
        <v>4.5999999999999996</v>
      </c>
      <c r="E256" s="5">
        <v>1.67</v>
      </c>
      <c r="F256" s="5">
        <v>19.2</v>
      </c>
      <c r="G256" s="5">
        <f>D256*4.1+E256*9.3+F256*4.1</f>
        <v>113.11099999999999</v>
      </c>
      <c r="H256" s="5">
        <v>0.03</v>
      </c>
      <c r="I256" s="5">
        <v>1.47</v>
      </c>
      <c r="J256" s="5"/>
      <c r="K256" s="5"/>
      <c r="L256" s="5">
        <v>105.7</v>
      </c>
      <c r="M256" s="5">
        <v>132</v>
      </c>
      <c r="N256" s="5">
        <v>19.329999999999998</v>
      </c>
      <c r="O256" s="5">
        <v>0.4</v>
      </c>
    </row>
    <row r="257" spans="1:15" ht="25.5" x14ac:dyDescent="0.25">
      <c r="A257" s="2">
        <v>1</v>
      </c>
      <c r="B257" s="2" t="s">
        <v>35</v>
      </c>
      <c r="C257" s="4" t="s">
        <v>39</v>
      </c>
      <c r="D257" s="5">
        <v>3.26</v>
      </c>
      <c r="E257" s="5">
        <v>7.6</v>
      </c>
      <c r="F257" s="5">
        <v>19.32</v>
      </c>
      <c r="G257" s="5">
        <f>D257*4.1+E257*9.3+F257*4.1</f>
        <v>163.25799999999998</v>
      </c>
      <c r="H257" s="5">
        <v>0.04</v>
      </c>
      <c r="I257" s="5"/>
      <c r="J257" s="5">
        <v>0.12</v>
      </c>
      <c r="K257" s="5">
        <v>0.95</v>
      </c>
      <c r="L257" s="5">
        <v>11.6</v>
      </c>
      <c r="M257" s="5">
        <v>37.799999999999997</v>
      </c>
      <c r="N257" s="5">
        <v>10.199999999999999</v>
      </c>
      <c r="O257" s="5">
        <v>0.52</v>
      </c>
    </row>
    <row r="258" spans="1:15" ht="24.75" customHeight="1" x14ac:dyDescent="0.25">
      <c r="A258" s="2" t="s">
        <v>109</v>
      </c>
      <c r="B258" s="20" t="s">
        <v>36</v>
      </c>
      <c r="C258" s="2">
        <v>100</v>
      </c>
      <c r="D258" s="5">
        <v>0.4</v>
      </c>
      <c r="E258" s="5">
        <v>0.4</v>
      </c>
      <c r="F258" s="5">
        <v>9.3000000000000007</v>
      </c>
      <c r="G258" s="5">
        <f>D258*4.1+E258*9.3+F258*4.1</f>
        <v>43.49</v>
      </c>
      <c r="H258" s="5">
        <v>6.3E-2</v>
      </c>
      <c r="I258" s="5">
        <v>10.8</v>
      </c>
      <c r="J258" s="5"/>
      <c r="K258" s="5">
        <v>0.15</v>
      </c>
      <c r="L258" s="5">
        <v>12</v>
      </c>
      <c r="M258" s="5">
        <v>8.25</v>
      </c>
      <c r="N258" s="5">
        <v>6.75</v>
      </c>
      <c r="O258" s="5">
        <v>1.52</v>
      </c>
    </row>
    <row r="259" spans="1:15" ht="25.5" customHeight="1" x14ac:dyDescent="0.25">
      <c r="A259" s="28" t="s">
        <v>5</v>
      </c>
      <c r="B259" s="47"/>
      <c r="C259" s="3"/>
      <c r="D259" s="6">
        <f t="shared" ref="D259:O259" si="36">SUM(D254:D258)</f>
        <v>22.559999999999995</v>
      </c>
      <c r="E259" s="6">
        <f t="shared" si="36"/>
        <v>23.07</v>
      </c>
      <c r="F259" s="6">
        <f t="shared" si="36"/>
        <v>94.92</v>
      </c>
      <c r="G259" s="6">
        <f t="shared" si="36"/>
        <v>696.21900000000005</v>
      </c>
      <c r="H259" s="6">
        <f t="shared" si="36"/>
        <v>0.36299999999999999</v>
      </c>
      <c r="I259" s="6">
        <f t="shared" si="36"/>
        <v>16.87</v>
      </c>
      <c r="J259" s="6">
        <f t="shared" si="36"/>
        <v>0.22</v>
      </c>
      <c r="K259" s="6">
        <f t="shared" si="36"/>
        <v>2.9</v>
      </c>
      <c r="L259" s="6">
        <f t="shared" si="36"/>
        <v>302.40000000000003</v>
      </c>
      <c r="M259" s="6">
        <f t="shared" si="36"/>
        <v>451.45</v>
      </c>
      <c r="N259" s="6">
        <f t="shared" si="36"/>
        <v>75.179999999999993</v>
      </c>
      <c r="O259" s="6">
        <f t="shared" si="36"/>
        <v>4.1400000000000006</v>
      </c>
    </row>
    <row r="260" spans="1:15" x14ac:dyDescent="0.25">
      <c r="A260" s="28" t="s">
        <v>24</v>
      </c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</row>
    <row r="261" spans="1:15" ht="25.5" x14ac:dyDescent="0.25">
      <c r="A261" s="2">
        <v>576</v>
      </c>
      <c r="B261" s="2" t="s">
        <v>26</v>
      </c>
      <c r="C261" s="2">
        <v>30</v>
      </c>
      <c r="D261" s="5">
        <v>0.67</v>
      </c>
      <c r="E261" s="5">
        <v>0.5</v>
      </c>
      <c r="F261" s="5">
        <v>3.81</v>
      </c>
      <c r="G261" s="5">
        <f t="shared" ref="G261:G266" si="37">D261*4.1+E261*9.3+F261*4.1</f>
        <v>23.018000000000001</v>
      </c>
      <c r="H261" s="5">
        <v>0.03</v>
      </c>
      <c r="I261" s="5">
        <v>6.65</v>
      </c>
      <c r="J261" s="5"/>
      <c r="K261" s="5">
        <v>1.05</v>
      </c>
      <c r="L261" s="5">
        <v>37.6</v>
      </c>
      <c r="M261" s="5">
        <v>32.6</v>
      </c>
      <c r="N261" s="5">
        <v>3.3</v>
      </c>
      <c r="O261" s="5">
        <v>0.48</v>
      </c>
    </row>
    <row r="262" spans="1:15" ht="25.5" x14ac:dyDescent="0.25">
      <c r="A262" s="2">
        <v>139</v>
      </c>
      <c r="B262" s="2" t="s">
        <v>99</v>
      </c>
      <c r="C262" s="2">
        <v>250</v>
      </c>
      <c r="D262" s="5">
        <v>2.5</v>
      </c>
      <c r="E262" s="5">
        <v>4.5</v>
      </c>
      <c r="F262" s="5">
        <v>52.3</v>
      </c>
      <c r="G262" s="5">
        <f t="shared" si="37"/>
        <v>266.52999999999997</v>
      </c>
      <c r="H262" s="5">
        <v>0.15</v>
      </c>
      <c r="I262" s="5">
        <v>1</v>
      </c>
      <c r="J262" s="5"/>
      <c r="K262" s="5">
        <v>1</v>
      </c>
      <c r="L262" s="5">
        <v>96.4</v>
      </c>
      <c r="M262" s="5">
        <v>227.3</v>
      </c>
      <c r="N262" s="5">
        <v>17.600000000000001</v>
      </c>
      <c r="O262" s="5">
        <v>0.13</v>
      </c>
    </row>
    <row r="263" spans="1:15" ht="25.5" x14ac:dyDescent="0.25">
      <c r="A263" s="2">
        <v>540</v>
      </c>
      <c r="B263" s="2" t="s">
        <v>88</v>
      </c>
      <c r="C263" s="2">
        <v>180</v>
      </c>
      <c r="D263" s="5">
        <v>3.34</v>
      </c>
      <c r="E263" s="5">
        <v>10.3</v>
      </c>
      <c r="F263" s="5">
        <v>42.3</v>
      </c>
      <c r="G263" s="5">
        <f t="shared" si="37"/>
        <v>282.91399999999999</v>
      </c>
      <c r="H263" s="5">
        <v>0.08</v>
      </c>
      <c r="I263" s="5">
        <v>16.100000000000001</v>
      </c>
      <c r="J263" s="5">
        <v>0.19</v>
      </c>
      <c r="K263" s="5">
        <v>0.95</v>
      </c>
      <c r="L263" s="5">
        <v>153.69999999999999</v>
      </c>
      <c r="M263" s="5">
        <v>117.1</v>
      </c>
      <c r="N263" s="5">
        <v>21.7</v>
      </c>
      <c r="O263" s="5">
        <v>2.4</v>
      </c>
    </row>
    <row r="264" spans="1:15" ht="25.5" x14ac:dyDescent="0.25">
      <c r="A264" s="2">
        <v>488</v>
      </c>
      <c r="B264" s="2" t="s">
        <v>38</v>
      </c>
      <c r="C264" s="2" t="s">
        <v>113</v>
      </c>
      <c r="D264" s="5">
        <v>21.6</v>
      </c>
      <c r="E264" s="5">
        <v>16.8</v>
      </c>
      <c r="F264" s="5">
        <v>26.7</v>
      </c>
      <c r="G264" s="5">
        <f t="shared" si="37"/>
        <v>354.27</v>
      </c>
      <c r="H264" s="5">
        <v>0.19</v>
      </c>
      <c r="I264" s="5"/>
      <c r="J264" s="5">
        <v>0.12</v>
      </c>
      <c r="K264" s="5">
        <v>0.8</v>
      </c>
      <c r="L264" s="5">
        <v>110.3</v>
      </c>
      <c r="M264" s="5">
        <v>186.8</v>
      </c>
      <c r="N264" s="5">
        <v>41.8</v>
      </c>
      <c r="O264" s="5">
        <v>1.52</v>
      </c>
    </row>
    <row r="265" spans="1:15" x14ac:dyDescent="0.25">
      <c r="A265" s="2">
        <v>684</v>
      </c>
      <c r="B265" s="2" t="s">
        <v>53</v>
      </c>
      <c r="C265" s="2">
        <v>200</v>
      </c>
      <c r="D265" s="5">
        <v>0.53</v>
      </c>
      <c r="E265" s="5"/>
      <c r="F265" s="5">
        <v>9.4700000000000006</v>
      </c>
      <c r="G265" s="5">
        <f t="shared" si="37"/>
        <v>41</v>
      </c>
      <c r="H265" s="5"/>
      <c r="I265" s="5">
        <v>0.27</v>
      </c>
      <c r="J265" s="5"/>
      <c r="K265" s="5"/>
      <c r="L265" s="5">
        <v>13.6</v>
      </c>
      <c r="M265" s="5">
        <v>22.13</v>
      </c>
      <c r="N265" s="5">
        <v>11.73</v>
      </c>
      <c r="O265" s="5">
        <v>0.13</v>
      </c>
    </row>
    <row r="266" spans="1:15" ht="26.25" customHeight="1" x14ac:dyDescent="0.25">
      <c r="A266" s="2" t="s">
        <v>108</v>
      </c>
      <c r="B266" s="2" t="s">
        <v>138</v>
      </c>
      <c r="C266" s="2">
        <v>40</v>
      </c>
      <c r="D266" s="5">
        <v>2.2400000000000002</v>
      </c>
      <c r="E266" s="5"/>
      <c r="F266" s="5">
        <v>0.44</v>
      </c>
      <c r="G266" s="5">
        <f t="shared" si="37"/>
        <v>10.988</v>
      </c>
      <c r="H266" s="5">
        <v>0.04</v>
      </c>
      <c r="I266" s="5"/>
      <c r="J266" s="5"/>
      <c r="K266" s="5">
        <v>0.36</v>
      </c>
      <c r="L266" s="5">
        <v>9.1999999999999993</v>
      </c>
      <c r="M266" s="5">
        <v>42.4</v>
      </c>
      <c r="N266" s="5">
        <v>10</v>
      </c>
      <c r="O266" s="5">
        <v>1.24</v>
      </c>
    </row>
    <row r="267" spans="1:15" x14ac:dyDescent="0.25">
      <c r="A267" s="2"/>
      <c r="B267" s="8" t="s">
        <v>5</v>
      </c>
      <c r="C267" s="7"/>
      <c r="D267" s="6">
        <f t="shared" ref="D267:O267" si="38">SUM(D261:D266)</f>
        <v>30.880000000000003</v>
      </c>
      <c r="E267" s="6">
        <f t="shared" si="38"/>
        <v>32.1</v>
      </c>
      <c r="F267" s="6">
        <f t="shared" si="38"/>
        <v>135.02000000000001</v>
      </c>
      <c r="G267" s="6">
        <f t="shared" si="38"/>
        <v>978.72</v>
      </c>
      <c r="H267" s="6">
        <f t="shared" si="38"/>
        <v>0.49</v>
      </c>
      <c r="I267" s="6">
        <f t="shared" si="38"/>
        <v>24.02</v>
      </c>
      <c r="J267" s="6">
        <f t="shared" si="38"/>
        <v>0.31</v>
      </c>
      <c r="K267" s="6">
        <f t="shared" si="38"/>
        <v>4.16</v>
      </c>
      <c r="L267" s="6">
        <f t="shared" si="38"/>
        <v>420.8</v>
      </c>
      <c r="M267" s="6">
        <f t="shared" si="38"/>
        <v>628.32999999999993</v>
      </c>
      <c r="N267" s="6">
        <f t="shared" si="38"/>
        <v>106.13000000000001</v>
      </c>
      <c r="O267" s="6">
        <f t="shared" si="38"/>
        <v>5.8999999999999995</v>
      </c>
    </row>
    <row r="268" spans="1:15" x14ac:dyDescent="0.25">
      <c r="A268" s="2"/>
      <c r="B268" s="8" t="s">
        <v>33</v>
      </c>
      <c r="C268" s="7"/>
      <c r="D268" s="6">
        <f t="shared" ref="D268:O268" si="39">D259+D267</f>
        <v>53.44</v>
      </c>
      <c r="E268" s="6">
        <f t="shared" si="39"/>
        <v>55.17</v>
      </c>
      <c r="F268" s="6">
        <f t="shared" si="39"/>
        <v>229.94</v>
      </c>
      <c r="G268" s="6">
        <f t="shared" si="39"/>
        <v>1674.9390000000001</v>
      </c>
      <c r="H268" s="6">
        <f t="shared" si="39"/>
        <v>0.85299999999999998</v>
      </c>
      <c r="I268" s="6">
        <f t="shared" si="39"/>
        <v>40.89</v>
      </c>
      <c r="J268" s="6">
        <f t="shared" si="39"/>
        <v>0.53</v>
      </c>
      <c r="K268" s="6">
        <f t="shared" si="39"/>
        <v>7.0600000000000005</v>
      </c>
      <c r="L268" s="6">
        <f t="shared" si="39"/>
        <v>723.2</v>
      </c>
      <c r="M268" s="6">
        <f t="shared" si="39"/>
        <v>1079.78</v>
      </c>
      <c r="N268" s="6">
        <f t="shared" si="39"/>
        <v>181.31</v>
      </c>
      <c r="O268" s="6">
        <f t="shared" si="39"/>
        <v>10.039999999999999</v>
      </c>
    </row>
    <row r="269" spans="1:15" x14ac:dyDescent="0.25">
      <c r="A269" s="9"/>
      <c r="B269" s="16"/>
      <c r="C269" s="17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1:15" x14ac:dyDescent="0.25">
      <c r="A270" s="32" t="s">
        <v>74</v>
      </c>
      <c r="B270" s="32"/>
      <c r="C270" s="33" t="s">
        <v>40</v>
      </c>
      <c r="D270" s="33"/>
      <c r="E270" s="33"/>
    </row>
    <row r="271" spans="1:15" x14ac:dyDescent="0.25">
      <c r="A271" s="32" t="s">
        <v>27</v>
      </c>
      <c r="B271" s="32"/>
      <c r="C271" s="33" t="s">
        <v>32</v>
      </c>
      <c r="D271" s="33"/>
      <c r="E271" s="33"/>
    </row>
    <row r="272" spans="1:15" ht="15" customHeight="1" x14ac:dyDescent="0.25">
      <c r="A272" s="32" t="s">
        <v>28</v>
      </c>
      <c r="B272" s="32"/>
      <c r="C272" s="33" t="s">
        <v>29</v>
      </c>
      <c r="D272" s="33"/>
      <c r="E272" s="33"/>
    </row>
    <row r="273" spans="1:15" x14ac:dyDescent="0.25">
      <c r="A273" s="29" t="s">
        <v>30</v>
      </c>
      <c r="B273" s="29"/>
      <c r="C273" s="30" t="s">
        <v>125</v>
      </c>
      <c r="D273" s="30"/>
      <c r="E273" s="30"/>
    </row>
    <row r="274" spans="1:15" ht="38.25" x14ac:dyDescent="0.25">
      <c r="A274" s="3" t="s">
        <v>0</v>
      </c>
      <c r="B274" s="28" t="s">
        <v>3</v>
      </c>
      <c r="C274" s="28" t="s">
        <v>6</v>
      </c>
      <c r="D274" s="28" t="s">
        <v>10</v>
      </c>
      <c r="E274" s="28"/>
      <c r="F274" s="28"/>
      <c r="G274" s="3" t="s">
        <v>11</v>
      </c>
      <c r="H274" s="28" t="s">
        <v>17</v>
      </c>
      <c r="I274" s="28"/>
      <c r="J274" s="28"/>
      <c r="K274" s="28"/>
      <c r="L274" s="28" t="s">
        <v>18</v>
      </c>
      <c r="M274" s="28"/>
      <c r="N274" s="28"/>
      <c r="O274" s="28"/>
    </row>
    <row r="275" spans="1:15" x14ac:dyDescent="0.25">
      <c r="A275" s="3" t="s">
        <v>1</v>
      </c>
      <c r="B275" s="28"/>
      <c r="C275" s="28"/>
      <c r="D275" s="3" t="s">
        <v>8</v>
      </c>
      <c r="E275" s="3" t="s">
        <v>9</v>
      </c>
      <c r="F275" s="3" t="s">
        <v>7</v>
      </c>
      <c r="G275" s="3" t="s">
        <v>12</v>
      </c>
      <c r="H275" s="3" t="s">
        <v>92</v>
      </c>
      <c r="I275" s="3" t="s">
        <v>14</v>
      </c>
      <c r="J275" s="3" t="s">
        <v>15</v>
      </c>
      <c r="K275" s="3" t="s">
        <v>16</v>
      </c>
      <c r="L275" s="3" t="s">
        <v>19</v>
      </c>
      <c r="M275" s="3" t="s">
        <v>20</v>
      </c>
      <c r="N275" s="3" t="s">
        <v>21</v>
      </c>
      <c r="O275" s="3" t="s">
        <v>22</v>
      </c>
    </row>
    <row r="276" spans="1:15" ht="25.5" customHeight="1" x14ac:dyDescent="0.25">
      <c r="A276" s="2">
        <v>1</v>
      </c>
      <c r="B276" s="2">
        <v>2</v>
      </c>
      <c r="C276" s="2">
        <v>3</v>
      </c>
      <c r="D276" s="2">
        <v>4</v>
      </c>
      <c r="E276" s="2">
        <v>5</v>
      </c>
      <c r="F276" s="2">
        <v>6</v>
      </c>
      <c r="G276" s="2">
        <v>7</v>
      </c>
      <c r="H276" s="2">
        <v>8</v>
      </c>
      <c r="I276" s="2">
        <v>9</v>
      </c>
      <c r="J276" s="2">
        <v>10</v>
      </c>
      <c r="K276" s="2">
        <v>11</v>
      </c>
      <c r="L276" s="2">
        <v>12</v>
      </c>
      <c r="M276" s="2">
        <v>13</v>
      </c>
      <c r="N276" s="2">
        <v>14</v>
      </c>
      <c r="O276" s="2">
        <v>15</v>
      </c>
    </row>
    <row r="277" spans="1:15" x14ac:dyDescent="0.25">
      <c r="A277" s="28" t="s">
        <v>23</v>
      </c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</row>
    <row r="278" spans="1:15" x14ac:dyDescent="0.25">
      <c r="A278" s="2">
        <v>499</v>
      </c>
      <c r="B278" s="2" t="s">
        <v>43</v>
      </c>
      <c r="C278" s="2">
        <v>100</v>
      </c>
      <c r="D278" s="2">
        <v>13.75</v>
      </c>
      <c r="E278" s="2">
        <v>12.61</v>
      </c>
      <c r="F278" s="2">
        <v>24.7</v>
      </c>
      <c r="G278" s="5">
        <f>D278*4.1+E278*9.3+F278*4.1</f>
        <v>274.91800000000001</v>
      </c>
      <c r="H278" s="2">
        <v>0.16</v>
      </c>
      <c r="I278" s="2">
        <v>0.3</v>
      </c>
      <c r="J278" s="2">
        <v>0.23</v>
      </c>
      <c r="K278" s="2">
        <v>0.37</v>
      </c>
      <c r="L278" s="2">
        <v>203.25</v>
      </c>
      <c r="M278" s="2">
        <v>220.6</v>
      </c>
      <c r="N278" s="2">
        <v>27.6</v>
      </c>
      <c r="O278" s="2">
        <v>0.95</v>
      </c>
    </row>
    <row r="279" spans="1:15" ht="36.75" customHeight="1" x14ac:dyDescent="0.25">
      <c r="A279" s="2">
        <v>516</v>
      </c>
      <c r="B279" s="2" t="s">
        <v>70</v>
      </c>
      <c r="C279" s="2">
        <v>200</v>
      </c>
      <c r="D279" s="2">
        <v>5.9</v>
      </c>
      <c r="E279" s="2">
        <v>11.57</v>
      </c>
      <c r="F279" s="2">
        <v>52.4</v>
      </c>
      <c r="G279" s="5">
        <f>D279*4.1+E279*9.3+F279*4.1</f>
        <v>346.63099999999997</v>
      </c>
      <c r="H279" s="2">
        <v>0.15</v>
      </c>
      <c r="I279" s="2"/>
      <c r="J279" s="2"/>
      <c r="K279" s="2">
        <v>2.34</v>
      </c>
      <c r="L279" s="2">
        <v>76.900000000000006</v>
      </c>
      <c r="M279" s="2">
        <v>134.5</v>
      </c>
      <c r="N279" s="2">
        <v>22.3</v>
      </c>
      <c r="O279" s="2">
        <v>1.3</v>
      </c>
    </row>
    <row r="280" spans="1:15" ht="25.5" x14ac:dyDescent="0.25">
      <c r="A280" s="2">
        <v>686</v>
      </c>
      <c r="B280" s="2" t="s">
        <v>42</v>
      </c>
      <c r="C280" s="2" t="s">
        <v>44</v>
      </c>
      <c r="D280" s="2">
        <v>0.53</v>
      </c>
      <c r="E280" s="2"/>
      <c r="F280" s="2">
        <v>17.600000000000001</v>
      </c>
      <c r="G280" s="5">
        <f>D280*4.1+E280*9.3+F280*4.1</f>
        <v>74.332999999999998</v>
      </c>
      <c r="H280" s="2"/>
      <c r="I280" s="2">
        <v>2.13</v>
      </c>
      <c r="J280" s="2"/>
      <c r="K280" s="2"/>
      <c r="L280" s="2">
        <v>35.4</v>
      </c>
      <c r="M280" s="2">
        <v>52.3</v>
      </c>
      <c r="N280" s="2">
        <v>12.27</v>
      </c>
      <c r="O280" s="2">
        <v>0.27</v>
      </c>
    </row>
    <row r="281" spans="1:15" x14ac:dyDescent="0.25">
      <c r="A281" s="2" t="s">
        <v>108</v>
      </c>
      <c r="B281" s="2" t="s">
        <v>138</v>
      </c>
      <c r="C281" s="2">
        <v>40</v>
      </c>
      <c r="D281" s="5">
        <v>2.2400000000000002</v>
      </c>
      <c r="E281" s="5"/>
      <c r="F281" s="5">
        <v>0.44</v>
      </c>
      <c r="G281" s="5">
        <f>D281*4.1+E281*9.3+F281*4.1</f>
        <v>10.988</v>
      </c>
      <c r="H281" s="5">
        <v>0.04</v>
      </c>
      <c r="I281" s="5"/>
      <c r="J281" s="5"/>
      <c r="K281" s="5">
        <v>0.36</v>
      </c>
      <c r="L281" s="5">
        <v>9.1999999999999993</v>
      </c>
      <c r="M281" s="5">
        <v>42.4</v>
      </c>
      <c r="N281" s="5">
        <v>10</v>
      </c>
      <c r="O281" s="5">
        <v>1.24</v>
      </c>
    </row>
    <row r="282" spans="1:15" x14ac:dyDescent="0.25">
      <c r="A282" s="2"/>
      <c r="B282" s="3" t="s">
        <v>5</v>
      </c>
      <c r="C282" s="3"/>
      <c r="D282" s="6">
        <f t="shared" ref="D282:O282" si="40">SUM(D278:D281)</f>
        <v>22.42</v>
      </c>
      <c r="E282" s="6">
        <f t="shared" si="40"/>
        <v>24.18</v>
      </c>
      <c r="F282" s="6">
        <f t="shared" si="40"/>
        <v>95.139999999999986</v>
      </c>
      <c r="G282" s="6">
        <f t="shared" si="40"/>
        <v>706.86999999999989</v>
      </c>
      <c r="H282" s="6">
        <f t="shared" si="40"/>
        <v>0.35</v>
      </c>
      <c r="I282" s="6">
        <f t="shared" si="40"/>
        <v>2.4299999999999997</v>
      </c>
      <c r="J282" s="6">
        <f t="shared" si="40"/>
        <v>0.23</v>
      </c>
      <c r="K282" s="6">
        <f t="shared" si="40"/>
        <v>3.07</v>
      </c>
      <c r="L282" s="6">
        <f t="shared" si="40"/>
        <v>324.74999999999994</v>
      </c>
      <c r="M282" s="6">
        <f t="shared" si="40"/>
        <v>449.8</v>
      </c>
      <c r="N282" s="6">
        <f t="shared" si="40"/>
        <v>72.17</v>
      </c>
      <c r="O282" s="6">
        <f t="shared" si="40"/>
        <v>3.76</v>
      </c>
    </row>
    <row r="283" spans="1:15" x14ac:dyDescent="0.25">
      <c r="A283" s="28" t="s">
        <v>24</v>
      </c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</row>
    <row r="284" spans="1:15" ht="25.5" customHeight="1" x14ac:dyDescent="0.25">
      <c r="A284" s="2" t="s">
        <v>114</v>
      </c>
      <c r="B284" s="2" t="s">
        <v>45</v>
      </c>
      <c r="C284" s="2">
        <v>100</v>
      </c>
      <c r="D284" s="2">
        <v>2.16</v>
      </c>
      <c r="E284" s="2">
        <v>8.6</v>
      </c>
      <c r="F284" s="2">
        <v>20.18</v>
      </c>
      <c r="G284" s="5">
        <f>D284*4.1+E284*9.3+F284*4.1</f>
        <v>171.57399999999998</v>
      </c>
      <c r="H284" s="2">
        <v>0.04</v>
      </c>
      <c r="I284" s="2">
        <v>12.6</v>
      </c>
      <c r="J284" s="2"/>
      <c r="K284" s="2">
        <v>2.2000000000000002</v>
      </c>
      <c r="L284" s="2">
        <v>116.3</v>
      </c>
      <c r="M284" s="2">
        <v>95.5</v>
      </c>
      <c r="N284" s="2">
        <v>32.799999999999997</v>
      </c>
      <c r="O284" s="2">
        <v>1.2</v>
      </c>
    </row>
    <row r="285" spans="1:15" ht="27" customHeight="1" x14ac:dyDescent="0.25">
      <c r="A285" s="2">
        <v>123</v>
      </c>
      <c r="B285" s="2" t="s">
        <v>46</v>
      </c>
      <c r="C285" s="2" t="s">
        <v>47</v>
      </c>
      <c r="D285" s="2">
        <v>5.3</v>
      </c>
      <c r="E285" s="2">
        <v>7.64</v>
      </c>
      <c r="F285" s="2">
        <v>31.5</v>
      </c>
      <c r="G285" s="5">
        <f>D285*4.1+E285*9.3+F285*4.1</f>
        <v>221.93199999999999</v>
      </c>
      <c r="H285" s="2">
        <v>0.08</v>
      </c>
      <c r="I285" s="2">
        <v>8.48</v>
      </c>
      <c r="J285" s="2">
        <v>0.04</v>
      </c>
      <c r="K285" s="2">
        <v>1.71</v>
      </c>
      <c r="L285" s="2">
        <v>124.1</v>
      </c>
      <c r="M285" s="2">
        <v>86.3</v>
      </c>
      <c r="N285" s="2">
        <v>22.2</v>
      </c>
      <c r="O285" s="2">
        <v>0.83</v>
      </c>
    </row>
    <row r="286" spans="1:15" x14ac:dyDescent="0.25">
      <c r="A286" s="2">
        <v>443</v>
      </c>
      <c r="B286" s="24" t="s">
        <v>126</v>
      </c>
      <c r="C286" s="2">
        <v>200</v>
      </c>
      <c r="D286" s="2">
        <v>21.89</v>
      </c>
      <c r="E286" s="2">
        <v>18.5</v>
      </c>
      <c r="F286" s="2">
        <v>41.7</v>
      </c>
      <c r="G286" s="5">
        <f>D286*4.1+E286*9.3+F286*4.1</f>
        <v>432.76900000000001</v>
      </c>
      <c r="H286" s="2">
        <v>0.09</v>
      </c>
      <c r="I286" s="2">
        <v>12.7</v>
      </c>
      <c r="J286" s="2">
        <v>0.23</v>
      </c>
      <c r="K286" s="2"/>
      <c r="L286" s="2">
        <v>167.4</v>
      </c>
      <c r="M286" s="2">
        <v>416.3</v>
      </c>
      <c r="N286" s="2">
        <v>43.2</v>
      </c>
      <c r="O286" s="2">
        <v>1.52</v>
      </c>
    </row>
    <row r="287" spans="1:15" x14ac:dyDescent="0.25">
      <c r="A287" s="38">
        <v>638</v>
      </c>
      <c r="B287" s="40" t="s">
        <v>129</v>
      </c>
      <c r="C287" s="39">
        <v>200</v>
      </c>
      <c r="D287" s="37">
        <v>0.24</v>
      </c>
      <c r="E287" s="37"/>
      <c r="F287" s="37">
        <v>35.76</v>
      </c>
      <c r="G287" s="37">
        <v>139.87</v>
      </c>
      <c r="H287" s="37">
        <v>0.08</v>
      </c>
      <c r="I287" s="37">
        <v>8</v>
      </c>
      <c r="J287" s="37"/>
      <c r="K287" s="37">
        <v>0.18</v>
      </c>
      <c r="L287" s="37">
        <v>18.2</v>
      </c>
      <c r="M287" s="37">
        <v>6.24</v>
      </c>
      <c r="N287" s="37">
        <v>0.96</v>
      </c>
      <c r="O287" s="37">
        <v>0.28000000000000003</v>
      </c>
    </row>
    <row r="288" spans="1:15" x14ac:dyDescent="0.25">
      <c r="A288" s="38"/>
      <c r="B288" s="41"/>
      <c r="C288" s="39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</row>
    <row r="289" spans="1:15" x14ac:dyDescent="0.25">
      <c r="A289" s="2" t="s">
        <v>108</v>
      </c>
      <c r="B289" s="2" t="s">
        <v>138</v>
      </c>
      <c r="C289" s="2">
        <v>40</v>
      </c>
      <c r="D289" s="5">
        <v>2.2400000000000002</v>
      </c>
      <c r="E289" s="5"/>
      <c r="F289" s="5">
        <v>0.44</v>
      </c>
      <c r="G289" s="5">
        <f>D289*4.1+E289*9.3+F289*4.1</f>
        <v>10.988</v>
      </c>
      <c r="H289" s="5">
        <v>0.04</v>
      </c>
      <c r="I289" s="5"/>
      <c r="J289" s="5"/>
      <c r="K289" s="5">
        <v>0.36</v>
      </c>
      <c r="L289" s="5">
        <v>9.1999999999999993</v>
      </c>
      <c r="M289" s="5">
        <v>42.4</v>
      </c>
      <c r="N289" s="5">
        <v>10</v>
      </c>
      <c r="O289" s="5">
        <v>1.24</v>
      </c>
    </row>
    <row r="290" spans="1:15" x14ac:dyDescent="0.25">
      <c r="A290" s="2"/>
      <c r="B290" s="8" t="s">
        <v>5</v>
      </c>
      <c r="C290" s="7"/>
      <c r="D290" s="6">
        <f t="shared" ref="D290:O290" si="41">SUM(D284:D289)</f>
        <v>31.83</v>
      </c>
      <c r="E290" s="6">
        <f t="shared" si="41"/>
        <v>34.739999999999995</v>
      </c>
      <c r="F290" s="6">
        <f t="shared" si="41"/>
        <v>129.57999999999998</v>
      </c>
      <c r="G290" s="6">
        <f t="shared" si="41"/>
        <v>977.13300000000004</v>
      </c>
      <c r="H290" s="6">
        <f t="shared" si="41"/>
        <v>0.32999999999999996</v>
      </c>
      <c r="I290" s="6">
        <f t="shared" si="41"/>
        <v>41.78</v>
      </c>
      <c r="J290" s="6">
        <f t="shared" si="41"/>
        <v>0.27</v>
      </c>
      <c r="K290" s="6">
        <f t="shared" si="41"/>
        <v>4.45</v>
      </c>
      <c r="L290" s="6">
        <f t="shared" si="41"/>
        <v>435.19999999999993</v>
      </c>
      <c r="M290" s="6">
        <f t="shared" si="41"/>
        <v>646.74</v>
      </c>
      <c r="N290" s="6">
        <f t="shared" si="41"/>
        <v>109.16</v>
      </c>
      <c r="O290" s="6">
        <f t="shared" si="41"/>
        <v>5.07</v>
      </c>
    </row>
    <row r="291" spans="1:15" x14ac:dyDescent="0.25">
      <c r="A291" s="2"/>
      <c r="B291" s="8" t="s">
        <v>33</v>
      </c>
      <c r="C291" s="7"/>
      <c r="D291" s="6">
        <f t="shared" ref="D291:O291" si="42">D282+D290</f>
        <v>54.25</v>
      </c>
      <c r="E291" s="6">
        <f t="shared" si="42"/>
        <v>58.919999999999995</v>
      </c>
      <c r="F291" s="6">
        <f t="shared" si="42"/>
        <v>224.71999999999997</v>
      </c>
      <c r="G291" s="6">
        <f t="shared" si="42"/>
        <v>1684.0029999999999</v>
      </c>
      <c r="H291" s="6">
        <f t="shared" si="42"/>
        <v>0.67999999999999994</v>
      </c>
      <c r="I291" s="6">
        <f t="shared" si="42"/>
        <v>44.21</v>
      </c>
      <c r="J291" s="6">
        <f t="shared" si="42"/>
        <v>0.5</v>
      </c>
      <c r="K291" s="6">
        <f t="shared" si="42"/>
        <v>7.52</v>
      </c>
      <c r="L291" s="6">
        <f t="shared" si="42"/>
        <v>759.94999999999982</v>
      </c>
      <c r="M291" s="6">
        <f t="shared" si="42"/>
        <v>1096.54</v>
      </c>
      <c r="N291" s="6">
        <f t="shared" si="42"/>
        <v>181.32999999999998</v>
      </c>
      <c r="O291" s="6">
        <f t="shared" si="42"/>
        <v>8.83</v>
      </c>
    </row>
    <row r="292" spans="1:15" x14ac:dyDescent="0.25">
      <c r="A292" s="9"/>
      <c r="B292" s="16"/>
      <c r="C292" s="1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1:15" x14ac:dyDescent="0.25">
      <c r="A293" s="9"/>
      <c r="B293" s="16"/>
      <c r="C293" s="1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1:15" x14ac:dyDescent="0.25">
      <c r="A294" s="9"/>
      <c r="B294" s="16"/>
      <c r="C294" s="1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</row>
    <row r="295" spans="1:15" x14ac:dyDescent="0.25">
      <c r="A295" s="9"/>
      <c r="B295" s="16"/>
      <c r="C295" s="1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spans="1:15" ht="15" customHeight="1" x14ac:dyDescent="0.25">
      <c r="A296" s="32" t="s">
        <v>75</v>
      </c>
      <c r="B296" s="32"/>
      <c r="C296" s="33" t="s">
        <v>48</v>
      </c>
      <c r="D296" s="33"/>
      <c r="E296" s="33"/>
    </row>
    <row r="297" spans="1:15" x14ac:dyDescent="0.25">
      <c r="A297" s="32" t="s">
        <v>27</v>
      </c>
      <c r="B297" s="32"/>
      <c r="C297" s="33" t="s">
        <v>32</v>
      </c>
      <c r="D297" s="33"/>
      <c r="E297" s="33"/>
    </row>
    <row r="298" spans="1:15" x14ac:dyDescent="0.25">
      <c r="A298" s="32" t="s">
        <v>28</v>
      </c>
      <c r="B298" s="32"/>
      <c r="C298" s="33" t="s">
        <v>29</v>
      </c>
      <c r="D298" s="33"/>
      <c r="E298" s="33"/>
    </row>
    <row r="299" spans="1:15" x14ac:dyDescent="0.25">
      <c r="A299" s="29" t="s">
        <v>30</v>
      </c>
      <c r="B299" s="29"/>
      <c r="C299" s="30" t="s">
        <v>125</v>
      </c>
      <c r="D299" s="30"/>
      <c r="E299" s="30"/>
    </row>
    <row r="300" spans="1:15" ht="71.25" x14ac:dyDescent="0.25">
      <c r="A300" s="1" t="s">
        <v>0</v>
      </c>
      <c r="B300" s="45" t="s">
        <v>3</v>
      </c>
      <c r="C300" s="45" t="s">
        <v>6</v>
      </c>
      <c r="D300" s="45" t="s">
        <v>10</v>
      </c>
      <c r="E300" s="45"/>
      <c r="F300" s="45"/>
      <c r="G300" s="1" t="s">
        <v>11</v>
      </c>
      <c r="H300" s="45" t="s">
        <v>17</v>
      </c>
      <c r="I300" s="45"/>
      <c r="J300" s="45"/>
      <c r="K300" s="45"/>
      <c r="L300" s="45" t="s">
        <v>18</v>
      </c>
      <c r="M300" s="45"/>
      <c r="N300" s="45"/>
      <c r="O300" s="45"/>
    </row>
    <row r="301" spans="1:15" ht="18" customHeight="1" x14ac:dyDescent="0.25">
      <c r="A301" s="1" t="s">
        <v>1</v>
      </c>
      <c r="B301" s="45"/>
      <c r="C301" s="45"/>
      <c r="D301" s="1" t="s">
        <v>8</v>
      </c>
      <c r="E301" s="1" t="s">
        <v>9</v>
      </c>
      <c r="F301" s="1" t="s">
        <v>7</v>
      </c>
      <c r="G301" s="1" t="s">
        <v>12</v>
      </c>
      <c r="H301" s="1" t="s">
        <v>13</v>
      </c>
      <c r="I301" s="1" t="s">
        <v>14</v>
      </c>
      <c r="J301" s="1" t="s">
        <v>15</v>
      </c>
      <c r="K301" s="1" t="s">
        <v>16</v>
      </c>
      <c r="L301" s="1" t="s">
        <v>19</v>
      </c>
      <c r="M301" s="1" t="s">
        <v>20</v>
      </c>
      <c r="N301" s="1" t="s">
        <v>21</v>
      </c>
      <c r="O301" s="1" t="s">
        <v>22</v>
      </c>
    </row>
    <row r="302" spans="1:15" ht="17.25" customHeight="1" x14ac:dyDescent="0.25">
      <c r="A302" s="2">
        <v>1</v>
      </c>
      <c r="B302" s="2">
        <v>2</v>
      </c>
      <c r="C302" s="2">
        <v>3</v>
      </c>
      <c r="D302" s="2">
        <v>4</v>
      </c>
      <c r="E302" s="2">
        <v>5</v>
      </c>
      <c r="F302" s="2">
        <v>6</v>
      </c>
      <c r="G302" s="2">
        <v>7</v>
      </c>
      <c r="H302" s="2">
        <v>8</v>
      </c>
      <c r="I302" s="2">
        <v>9</v>
      </c>
      <c r="J302" s="2">
        <v>10</v>
      </c>
      <c r="K302" s="2">
        <v>11</v>
      </c>
      <c r="L302" s="2">
        <v>12</v>
      </c>
      <c r="M302" s="2">
        <v>13</v>
      </c>
      <c r="N302" s="2">
        <v>14</v>
      </c>
      <c r="O302" s="2">
        <v>15</v>
      </c>
    </row>
    <row r="303" spans="1:15" x14ac:dyDescent="0.25">
      <c r="A303" s="28" t="s">
        <v>23</v>
      </c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</row>
    <row r="304" spans="1:15" ht="25.5" x14ac:dyDescent="0.25">
      <c r="A304" s="2" t="s">
        <v>2</v>
      </c>
      <c r="B304" s="2" t="s">
        <v>49</v>
      </c>
      <c r="C304" s="2" t="s">
        <v>37</v>
      </c>
      <c r="D304" s="5">
        <v>12.4</v>
      </c>
      <c r="E304" s="5">
        <v>18.13</v>
      </c>
      <c r="F304" s="5">
        <v>30.93</v>
      </c>
      <c r="G304" s="5">
        <f>D304*4.1+E304*9.3+F304*4.1</f>
        <v>346.262</v>
      </c>
      <c r="H304" s="5">
        <v>0.22</v>
      </c>
      <c r="I304" s="5">
        <v>1.1000000000000001</v>
      </c>
      <c r="J304" s="5">
        <v>0.21</v>
      </c>
      <c r="K304" s="5">
        <v>2.13</v>
      </c>
      <c r="L304" s="5">
        <v>137.06</v>
      </c>
      <c r="M304" s="5">
        <v>210.8</v>
      </c>
      <c r="N304" s="5">
        <v>24.6</v>
      </c>
      <c r="O304" s="5">
        <v>1.1000000000000001</v>
      </c>
    </row>
    <row r="305" spans="1:15" ht="15" customHeight="1" x14ac:dyDescent="0.25">
      <c r="A305" s="25">
        <v>692</v>
      </c>
      <c r="B305" s="25" t="s">
        <v>4</v>
      </c>
      <c r="C305" s="25">
        <v>200</v>
      </c>
      <c r="D305" s="26">
        <v>4.5999999999999996</v>
      </c>
      <c r="E305" s="26">
        <v>1.67</v>
      </c>
      <c r="F305" s="26">
        <v>19.2</v>
      </c>
      <c r="G305" s="26">
        <f>D305*4.1+E305*9.3+F305*4.1</f>
        <v>113.11099999999999</v>
      </c>
      <c r="H305" s="26">
        <v>0.03</v>
      </c>
      <c r="I305" s="26">
        <v>1.47</v>
      </c>
      <c r="J305" s="26"/>
      <c r="K305" s="26"/>
      <c r="L305" s="26">
        <v>105.7</v>
      </c>
      <c r="M305" s="26">
        <v>132</v>
      </c>
      <c r="N305" s="26">
        <v>19.329999999999998</v>
      </c>
      <c r="O305" s="26">
        <v>0.4</v>
      </c>
    </row>
    <row r="306" spans="1:15" ht="25.5" customHeight="1" x14ac:dyDescent="0.25">
      <c r="A306" s="2" t="s">
        <v>109</v>
      </c>
      <c r="B306" s="20" t="s">
        <v>36</v>
      </c>
      <c r="C306" s="2">
        <v>200</v>
      </c>
      <c r="D306" s="5">
        <v>0.8</v>
      </c>
      <c r="E306" s="5">
        <v>0.8</v>
      </c>
      <c r="F306" s="5">
        <v>18.600000000000001</v>
      </c>
      <c r="G306" s="5">
        <f>D306*4.1+E306*9.3+F306*4.1</f>
        <v>86.98</v>
      </c>
      <c r="H306" s="5">
        <v>0.1</v>
      </c>
      <c r="I306" s="5">
        <v>21.6</v>
      </c>
      <c r="J306" s="5"/>
      <c r="K306" s="5">
        <v>0.3</v>
      </c>
      <c r="L306" s="5">
        <v>24</v>
      </c>
      <c r="M306" s="5">
        <v>16.5</v>
      </c>
      <c r="N306" s="5">
        <v>13.5</v>
      </c>
      <c r="O306" s="5">
        <v>3.04</v>
      </c>
    </row>
    <row r="307" spans="1:15" ht="23.25" customHeight="1" x14ac:dyDescent="0.25">
      <c r="A307" s="2">
        <v>6</v>
      </c>
      <c r="B307" s="2" t="s">
        <v>63</v>
      </c>
      <c r="C307" s="2" t="s">
        <v>133</v>
      </c>
      <c r="D307" s="2">
        <v>5.98</v>
      </c>
      <c r="E307" s="2">
        <v>4.9000000000000004</v>
      </c>
      <c r="F307" s="2">
        <v>16.059999999999999</v>
      </c>
      <c r="G307" s="5">
        <f>D307*4.1+E307*9.3+F307*4.1</f>
        <v>135.934</v>
      </c>
      <c r="H307" s="2">
        <v>0.02</v>
      </c>
      <c r="I307" s="2"/>
      <c r="J307" s="2"/>
      <c r="K307" s="2">
        <v>0.7</v>
      </c>
      <c r="L307" s="2">
        <v>14.96</v>
      </c>
      <c r="M307" s="2">
        <v>98.3</v>
      </c>
      <c r="N307" s="2">
        <v>16.38</v>
      </c>
      <c r="O307" s="2">
        <v>8.0000000000000002E-3</v>
      </c>
    </row>
    <row r="308" spans="1:15" ht="13.5" customHeight="1" x14ac:dyDescent="0.25">
      <c r="A308" s="2"/>
      <c r="B308" s="3" t="s">
        <v>5</v>
      </c>
      <c r="C308" s="2"/>
      <c r="D308" s="6">
        <f t="shared" ref="D308:O308" si="43">SUM(D304:D307)</f>
        <v>23.78</v>
      </c>
      <c r="E308" s="6">
        <f t="shared" si="43"/>
        <v>25.5</v>
      </c>
      <c r="F308" s="6">
        <f t="shared" si="43"/>
        <v>84.789999999999992</v>
      </c>
      <c r="G308" s="6">
        <f t="shared" si="43"/>
        <v>682.28699999999992</v>
      </c>
      <c r="H308" s="6">
        <f t="shared" si="43"/>
        <v>0.37</v>
      </c>
      <c r="I308" s="6">
        <f t="shared" si="43"/>
        <v>24.17</v>
      </c>
      <c r="J308" s="6">
        <f t="shared" si="43"/>
        <v>0.21</v>
      </c>
      <c r="K308" s="6">
        <f t="shared" si="43"/>
        <v>3.13</v>
      </c>
      <c r="L308" s="6">
        <f t="shared" si="43"/>
        <v>281.71999999999997</v>
      </c>
      <c r="M308" s="6">
        <f t="shared" si="43"/>
        <v>457.6</v>
      </c>
      <c r="N308" s="6">
        <f t="shared" si="43"/>
        <v>73.81</v>
      </c>
      <c r="O308" s="6">
        <f t="shared" si="43"/>
        <v>4.548</v>
      </c>
    </row>
    <row r="309" spans="1:15" ht="17.25" customHeight="1" x14ac:dyDescent="0.25">
      <c r="A309" s="28" t="s">
        <v>24</v>
      </c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</row>
    <row r="310" spans="1:15" ht="36" customHeight="1" x14ac:dyDescent="0.25">
      <c r="A310" s="10">
        <v>78</v>
      </c>
      <c r="B310" s="24" t="s">
        <v>140</v>
      </c>
      <c r="C310" s="10">
        <v>100</v>
      </c>
      <c r="D310" s="10">
        <v>1.3</v>
      </c>
      <c r="E310" s="10">
        <v>6.8</v>
      </c>
      <c r="F310" s="10">
        <v>31.1</v>
      </c>
      <c r="G310" s="5">
        <f>D310*4.1+E310*9.3+F310*4.1</f>
        <v>196.07999999999998</v>
      </c>
      <c r="H310" s="10">
        <v>0.02</v>
      </c>
      <c r="I310" s="10">
        <v>7.6</v>
      </c>
      <c r="J310" s="10"/>
      <c r="K310" s="10">
        <v>2.2999999999999998</v>
      </c>
      <c r="L310" s="10">
        <v>66.099999999999994</v>
      </c>
      <c r="M310" s="10">
        <v>46.5</v>
      </c>
      <c r="N310" s="10">
        <v>16</v>
      </c>
      <c r="O310" s="10">
        <v>0.51</v>
      </c>
    </row>
    <row r="311" spans="1:15" ht="17.25" customHeight="1" x14ac:dyDescent="0.25">
      <c r="A311" s="10"/>
      <c r="B311" s="40" t="s">
        <v>93</v>
      </c>
      <c r="C311" s="10"/>
      <c r="D311" s="10"/>
      <c r="E311" s="10"/>
      <c r="F311" s="12"/>
      <c r="G311" s="46">
        <f>D312*4.1+E312*9.3+F312*4.1</f>
        <v>243.37200000000001</v>
      </c>
      <c r="H311" s="13"/>
      <c r="I311" s="10"/>
      <c r="J311" s="10"/>
      <c r="K311" s="10"/>
      <c r="L311" s="10"/>
      <c r="M311" s="10"/>
      <c r="N311" s="10"/>
      <c r="O311" s="13"/>
    </row>
    <row r="312" spans="1:15" ht="26.25" customHeight="1" x14ac:dyDescent="0.25">
      <c r="A312" s="11">
        <v>132</v>
      </c>
      <c r="B312" s="41"/>
      <c r="C312" s="11" t="s">
        <v>34</v>
      </c>
      <c r="D312" s="11">
        <v>5.45</v>
      </c>
      <c r="E312" s="11">
        <v>7.19</v>
      </c>
      <c r="F312" s="11">
        <v>37.6</v>
      </c>
      <c r="G312" s="44"/>
      <c r="H312" s="11">
        <v>0.15</v>
      </c>
      <c r="I312" s="11">
        <v>4.3</v>
      </c>
      <c r="J312" s="11"/>
      <c r="K312" s="11">
        <v>1.43</v>
      </c>
      <c r="L312" s="11">
        <v>132.4</v>
      </c>
      <c r="M312" s="11">
        <v>67.5</v>
      </c>
      <c r="N312" s="11">
        <v>28</v>
      </c>
      <c r="O312" s="14">
        <v>0.4</v>
      </c>
    </row>
    <row r="313" spans="1:15" ht="15" customHeight="1" x14ac:dyDescent="0.25">
      <c r="A313" s="11">
        <v>388</v>
      </c>
      <c r="B313" s="11" t="s">
        <v>41</v>
      </c>
      <c r="C313" s="11">
        <v>100</v>
      </c>
      <c r="D313" s="11">
        <v>17.12</v>
      </c>
      <c r="E313" s="11">
        <v>7.12</v>
      </c>
      <c r="F313" s="11">
        <v>21.12</v>
      </c>
      <c r="G313" s="5">
        <f>D313*4.1+E313*9.3+F313*4.1</f>
        <v>223</v>
      </c>
      <c r="H313" s="11">
        <v>0.11</v>
      </c>
      <c r="I313" s="11">
        <v>0.48</v>
      </c>
      <c r="J313" s="11">
        <v>0.11</v>
      </c>
      <c r="K313" s="11">
        <v>0.6</v>
      </c>
      <c r="L313" s="11">
        <v>127.2</v>
      </c>
      <c r="M313" s="11">
        <v>299.60000000000002</v>
      </c>
      <c r="N313" s="11">
        <v>26.12</v>
      </c>
      <c r="O313" s="14">
        <v>1.7</v>
      </c>
    </row>
    <row r="314" spans="1:15" ht="24" customHeight="1" x14ac:dyDescent="0.25">
      <c r="A314" s="2">
        <v>520</v>
      </c>
      <c r="B314" s="2" t="s">
        <v>95</v>
      </c>
      <c r="C314" s="2" t="s">
        <v>120</v>
      </c>
      <c r="D314" s="2">
        <v>3.81</v>
      </c>
      <c r="E314" s="2">
        <v>11.2</v>
      </c>
      <c r="F314" s="2">
        <v>28.7</v>
      </c>
      <c r="G314" s="5">
        <f>D314*4.1+E314*9.3+F314*4.1</f>
        <v>237.45099999999996</v>
      </c>
      <c r="H314" s="2">
        <v>0.15</v>
      </c>
      <c r="I314" s="2">
        <v>2.8</v>
      </c>
      <c r="J314" s="2">
        <v>0.2</v>
      </c>
      <c r="K314" s="2">
        <v>0.15</v>
      </c>
      <c r="L314" s="2">
        <v>68.2</v>
      </c>
      <c r="M314" s="2">
        <v>163.19999999999999</v>
      </c>
      <c r="N314" s="2">
        <v>19.8</v>
      </c>
      <c r="O314" s="2">
        <v>1.3</v>
      </c>
    </row>
    <row r="315" spans="1:15" ht="27.75" customHeight="1" x14ac:dyDescent="0.25">
      <c r="A315" s="2">
        <v>699</v>
      </c>
      <c r="B315" s="2" t="s">
        <v>50</v>
      </c>
      <c r="C315" s="2">
        <v>200</v>
      </c>
      <c r="D315" s="2">
        <v>0.3</v>
      </c>
      <c r="E315" s="2"/>
      <c r="F315" s="15">
        <v>17.2</v>
      </c>
      <c r="G315" s="5">
        <f>D315*4.1+E315*9.3+F315*4.1</f>
        <v>71.75</v>
      </c>
      <c r="H315" s="2">
        <v>0.01</v>
      </c>
      <c r="I315" s="2">
        <v>10</v>
      </c>
      <c r="J315" s="2"/>
      <c r="K315" s="2"/>
      <c r="L315" s="2">
        <v>29.6</v>
      </c>
      <c r="M315" s="2">
        <v>22.3</v>
      </c>
      <c r="N315" s="2">
        <v>2.67</v>
      </c>
      <c r="O315" s="15">
        <v>0.53</v>
      </c>
    </row>
    <row r="316" spans="1:15" ht="24.75" customHeight="1" x14ac:dyDescent="0.25">
      <c r="A316" s="2" t="s">
        <v>108</v>
      </c>
      <c r="B316" s="2" t="s">
        <v>138</v>
      </c>
      <c r="C316" s="2">
        <v>40</v>
      </c>
      <c r="D316" s="5">
        <v>2.2400000000000002</v>
      </c>
      <c r="E316" s="5"/>
      <c r="F316" s="5">
        <v>0.44</v>
      </c>
      <c r="G316" s="5">
        <f>D316*4.1+E316*9.3+F316*4.1</f>
        <v>10.988</v>
      </c>
      <c r="H316" s="5">
        <v>0.04</v>
      </c>
      <c r="I316" s="5"/>
      <c r="J316" s="5"/>
      <c r="K316" s="5">
        <v>0.36</v>
      </c>
      <c r="L316" s="5">
        <v>9.1999999999999993</v>
      </c>
      <c r="M316" s="5">
        <v>42.4</v>
      </c>
      <c r="N316" s="5">
        <v>10</v>
      </c>
      <c r="O316" s="5">
        <v>1.24</v>
      </c>
    </row>
    <row r="317" spans="1:15" x14ac:dyDescent="0.25">
      <c r="A317" s="2"/>
      <c r="B317" s="8" t="s">
        <v>5</v>
      </c>
      <c r="C317" s="7"/>
      <c r="D317" s="6">
        <f t="shared" ref="D317:O317" si="44">SUM(D310:D316)</f>
        <v>30.22</v>
      </c>
      <c r="E317" s="6">
        <f t="shared" si="44"/>
        <v>32.31</v>
      </c>
      <c r="F317" s="6">
        <f t="shared" si="44"/>
        <v>136.16</v>
      </c>
      <c r="G317" s="6">
        <f t="shared" si="44"/>
        <v>982.64100000000008</v>
      </c>
      <c r="H317" s="6">
        <f t="shared" si="44"/>
        <v>0.47999999999999993</v>
      </c>
      <c r="I317" s="6">
        <f t="shared" si="44"/>
        <v>25.18</v>
      </c>
      <c r="J317" s="6">
        <f t="shared" si="44"/>
        <v>0.31</v>
      </c>
      <c r="K317" s="6">
        <f t="shared" si="44"/>
        <v>4.84</v>
      </c>
      <c r="L317" s="6">
        <f t="shared" si="44"/>
        <v>432.7</v>
      </c>
      <c r="M317" s="6">
        <f t="shared" si="44"/>
        <v>641.49999999999989</v>
      </c>
      <c r="N317" s="6">
        <f t="shared" si="44"/>
        <v>102.59</v>
      </c>
      <c r="O317" s="6">
        <f t="shared" si="44"/>
        <v>5.6800000000000006</v>
      </c>
    </row>
    <row r="318" spans="1:15" x14ac:dyDescent="0.25">
      <c r="A318" s="2"/>
      <c r="B318" s="8" t="s">
        <v>33</v>
      </c>
      <c r="C318" s="7"/>
      <c r="D318" s="6">
        <f t="shared" ref="D318:O318" si="45">D308+D317</f>
        <v>54</v>
      </c>
      <c r="E318" s="6">
        <f t="shared" si="45"/>
        <v>57.81</v>
      </c>
      <c r="F318" s="6">
        <f t="shared" si="45"/>
        <v>220.95</v>
      </c>
      <c r="G318" s="6">
        <f t="shared" si="45"/>
        <v>1664.9279999999999</v>
      </c>
      <c r="H318" s="6">
        <f t="shared" si="45"/>
        <v>0.84999999999999987</v>
      </c>
      <c r="I318" s="6">
        <f t="shared" si="45"/>
        <v>49.35</v>
      </c>
      <c r="J318" s="6">
        <f t="shared" si="45"/>
        <v>0.52</v>
      </c>
      <c r="K318" s="6">
        <f t="shared" si="45"/>
        <v>7.97</v>
      </c>
      <c r="L318" s="6">
        <f t="shared" si="45"/>
        <v>714.42</v>
      </c>
      <c r="M318" s="6">
        <f t="shared" si="45"/>
        <v>1099.0999999999999</v>
      </c>
      <c r="N318" s="6">
        <f t="shared" si="45"/>
        <v>176.4</v>
      </c>
      <c r="O318" s="6">
        <f t="shared" si="45"/>
        <v>10.228000000000002</v>
      </c>
    </row>
    <row r="319" spans="1:15" x14ac:dyDescent="0.25">
      <c r="A319" s="32" t="s">
        <v>76</v>
      </c>
      <c r="B319" s="32"/>
      <c r="C319" s="33" t="s">
        <v>51</v>
      </c>
      <c r="D319" s="33"/>
      <c r="E319" s="33"/>
    </row>
    <row r="320" spans="1:15" x14ac:dyDescent="0.25">
      <c r="A320" s="32" t="s">
        <v>27</v>
      </c>
      <c r="B320" s="32"/>
      <c r="C320" s="33" t="s">
        <v>32</v>
      </c>
      <c r="D320" s="33"/>
      <c r="E320" s="33"/>
    </row>
    <row r="321" spans="1:15" x14ac:dyDescent="0.25">
      <c r="A321" s="32" t="s">
        <v>28</v>
      </c>
      <c r="B321" s="32"/>
      <c r="C321" s="33" t="s">
        <v>29</v>
      </c>
      <c r="D321" s="33"/>
      <c r="E321" s="33"/>
    </row>
    <row r="322" spans="1:15" x14ac:dyDescent="0.25">
      <c r="A322" s="29" t="s">
        <v>30</v>
      </c>
      <c r="B322" s="29"/>
      <c r="C322" s="30" t="s">
        <v>125</v>
      </c>
      <c r="D322" s="30"/>
      <c r="E322" s="30"/>
    </row>
    <row r="323" spans="1:15" ht="71.25" x14ac:dyDescent="0.25">
      <c r="A323" s="1" t="s">
        <v>0</v>
      </c>
      <c r="B323" s="45" t="s">
        <v>3</v>
      </c>
      <c r="C323" s="45" t="s">
        <v>6</v>
      </c>
      <c r="D323" s="45" t="s">
        <v>10</v>
      </c>
      <c r="E323" s="45"/>
      <c r="F323" s="45"/>
      <c r="G323" s="1" t="s">
        <v>11</v>
      </c>
      <c r="H323" s="45" t="s">
        <v>17</v>
      </c>
      <c r="I323" s="45"/>
      <c r="J323" s="45"/>
      <c r="K323" s="45"/>
      <c r="L323" s="45" t="s">
        <v>18</v>
      </c>
      <c r="M323" s="45"/>
      <c r="N323" s="45"/>
      <c r="O323" s="45"/>
    </row>
    <row r="324" spans="1:15" x14ac:dyDescent="0.25">
      <c r="A324" s="1" t="s">
        <v>1</v>
      </c>
      <c r="B324" s="45"/>
      <c r="C324" s="45"/>
      <c r="D324" s="1" t="s">
        <v>8</v>
      </c>
      <c r="E324" s="1" t="s">
        <v>9</v>
      </c>
      <c r="F324" s="1" t="s">
        <v>7</v>
      </c>
      <c r="G324" s="1" t="s">
        <v>12</v>
      </c>
      <c r="H324" s="1" t="s">
        <v>13</v>
      </c>
      <c r="I324" s="1" t="s">
        <v>14</v>
      </c>
      <c r="J324" s="1" t="s">
        <v>15</v>
      </c>
      <c r="K324" s="1" t="s">
        <v>16</v>
      </c>
      <c r="L324" s="1" t="s">
        <v>19</v>
      </c>
      <c r="M324" s="1" t="s">
        <v>20</v>
      </c>
      <c r="N324" s="1" t="s">
        <v>21</v>
      </c>
      <c r="O324" s="1" t="s">
        <v>22</v>
      </c>
    </row>
    <row r="325" spans="1:15" x14ac:dyDescent="0.25">
      <c r="A325" s="2">
        <v>1</v>
      </c>
      <c r="B325" s="2">
        <v>2</v>
      </c>
      <c r="C325" s="2">
        <v>3</v>
      </c>
      <c r="D325" s="2">
        <v>4</v>
      </c>
      <c r="E325" s="2">
        <v>5</v>
      </c>
      <c r="F325" s="2">
        <v>6</v>
      </c>
      <c r="G325" s="2">
        <v>7</v>
      </c>
      <c r="H325" s="2">
        <v>8</v>
      </c>
      <c r="I325" s="2">
        <v>9</v>
      </c>
      <c r="J325" s="2">
        <v>10</v>
      </c>
      <c r="K325" s="2">
        <v>11</v>
      </c>
      <c r="L325" s="2">
        <v>12</v>
      </c>
      <c r="M325" s="2">
        <v>13</v>
      </c>
      <c r="N325" s="2">
        <v>14</v>
      </c>
      <c r="O325" s="2">
        <v>15</v>
      </c>
    </row>
    <row r="326" spans="1:15" x14ac:dyDescent="0.25">
      <c r="A326" s="28" t="s">
        <v>23</v>
      </c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</row>
    <row r="327" spans="1:15" ht="38.25" x14ac:dyDescent="0.25">
      <c r="A327" s="2">
        <v>366</v>
      </c>
      <c r="B327" s="2" t="s">
        <v>52</v>
      </c>
      <c r="C327" s="2" t="s">
        <v>145</v>
      </c>
      <c r="D327" s="2">
        <v>21.03</v>
      </c>
      <c r="E327" s="2">
        <v>23.09</v>
      </c>
      <c r="F327" s="2">
        <v>56.66</v>
      </c>
      <c r="G327" s="5">
        <f>D327*4.1+E327*9.3+F327*4.1</f>
        <v>533.26599999999996</v>
      </c>
      <c r="H327" s="2">
        <v>0.32</v>
      </c>
      <c r="I327" s="2">
        <v>17.149999999999999</v>
      </c>
      <c r="J327" s="2">
        <v>0.19500000000000001</v>
      </c>
      <c r="K327" s="2">
        <v>2.6</v>
      </c>
      <c r="L327" s="2">
        <v>304.3</v>
      </c>
      <c r="M327" s="2">
        <v>445.4</v>
      </c>
      <c r="N327" s="2">
        <v>53.5</v>
      </c>
      <c r="O327" s="2">
        <v>3.91</v>
      </c>
    </row>
    <row r="328" spans="1:15" ht="38.25" customHeight="1" x14ac:dyDescent="0.25">
      <c r="A328" s="2">
        <v>684</v>
      </c>
      <c r="B328" s="2" t="s">
        <v>53</v>
      </c>
      <c r="C328" s="2">
        <v>200</v>
      </c>
      <c r="D328" s="5">
        <v>0.53</v>
      </c>
      <c r="E328" s="5"/>
      <c r="F328" s="5">
        <v>9.4700000000000006</v>
      </c>
      <c r="G328" s="5">
        <f>D328*4.1+E328*9.3+F328*4.1</f>
        <v>41</v>
      </c>
      <c r="H328" s="5"/>
      <c r="I328" s="5">
        <v>0.27</v>
      </c>
      <c r="J328" s="5"/>
      <c r="K328" s="5"/>
      <c r="L328" s="5">
        <v>13.6</v>
      </c>
      <c r="M328" s="5">
        <v>22.13</v>
      </c>
      <c r="N328" s="5">
        <v>11.73</v>
      </c>
      <c r="O328" s="5">
        <v>0.13</v>
      </c>
    </row>
    <row r="329" spans="1:15" x14ac:dyDescent="0.25">
      <c r="A329" s="2" t="s">
        <v>108</v>
      </c>
      <c r="B329" s="2" t="s">
        <v>139</v>
      </c>
      <c r="C329" s="2">
        <v>40</v>
      </c>
      <c r="D329" s="27">
        <v>2.2400000000000002</v>
      </c>
      <c r="E329" s="27"/>
      <c r="F329" s="27">
        <v>0.44</v>
      </c>
      <c r="G329" s="27">
        <f t="shared" ref="G329" si="46">D329*4.1+E329*9.3+F329*4.1</f>
        <v>10.988</v>
      </c>
      <c r="H329" s="27">
        <v>0.04</v>
      </c>
      <c r="I329" s="27"/>
      <c r="J329" s="27"/>
      <c r="K329" s="27">
        <v>0.36</v>
      </c>
      <c r="L329" s="27">
        <v>9.1999999999999993</v>
      </c>
      <c r="M329" s="27">
        <v>42.4</v>
      </c>
      <c r="N329" s="27">
        <v>10</v>
      </c>
      <c r="O329" s="27">
        <v>1.24</v>
      </c>
    </row>
    <row r="330" spans="1:15" ht="25.5" customHeight="1" x14ac:dyDescent="0.25">
      <c r="A330" s="2"/>
      <c r="B330" s="3" t="s">
        <v>5</v>
      </c>
      <c r="C330" s="2"/>
      <c r="D330" s="6">
        <f t="shared" ref="D330:O330" si="47">SUM(D327:D329)</f>
        <v>23.800000000000004</v>
      </c>
      <c r="E330" s="6">
        <f t="shared" si="47"/>
        <v>23.09</v>
      </c>
      <c r="F330" s="6">
        <f t="shared" si="47"/>
        <v>66.569999999999993</v>
      </c>
      <c r="G330" s="6">
        <f t="shared" si="47"/>
        <v>585.25399999999991</v>
      </c>
      <c r="H330" s="6">
        <f t="shared" si="47"/>
        <v>0.36</v>
      </c>
      <c r="I330" s="6">
        <f t="shared" si="47"/>
        <v>17.419999999999998</v>
      </c>
      <c r="J330" s="6">
        <f t="shared" si="47"/>
        <v>0.19500000000000001</v>
      </c>
      <c r="K330" s="6">
        <f t="shared" si="47"/>
        <v>2.96</v>
      </c>
      <c r="L330" s="6">
        <f t="shared" si="47"/>
        <v>327.10000000000002</v>
      </c>
      <c r="M330" s="6">
        <f t="shared" si="47"/>
        <v>509.92999999999995</v>
      </c>
      <c r="N330" s="6">
        <f t="shared" si="47"/>
        <v>75.23</v>
      </c>
      <c r="O330" s="6">
        <f t="shared" si="47"/>
        <v>5.28</v>
      </c>
    </row>
    <row r="331" spans="1:15" ht="15" customHeight="1" x14ac:dyDescent="0.25">
      <c r="A331" s="28" t="s">
        <v>24</v>
      </c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</row>
    <row r="332" spans="1:15" ht="25.5" customHeight="1" x14ac:dyDescent="0.25">
      <c r="A332" s="2">
        <v>71</v>
      </c>
      <c r="B332" s="2" t="s">
        <v>68</v>
      </c>
      <c r="C332" s="2">
        <v>100</v>
      </c>
      <c r="D332" s="10">
        <v>1.61</v>
      </c>
      <c r="E332" s="10">
        <v>6.2</v>
      </c>
      <c r="F332" s="10">
        <v>25.56</v>
      </c>
      <c r="G332" s="5">
        <f t="shared" ref="G332:G337" si="48">D332*4.1+E332*9.3+F332*4.1</f>
        <v>169.05700000000002</v>
      </c>
      <c r="H332" s="10">
        <v>0.11</v>
      </c>
      <c r="I332" s="10">
        <v>13</v>
      </c>
      <c r="J332" s="10"/>
      <c r="K332" s="10">
        <v>1.83</v>
      </c>
      <c r="L332" s="10">
        <v>99.3</v>
      </c>
      <c r="M332" s="10">
        <v>49.6</v>
      </c>
      <c r="N332" s="10">
        <v>23.4</v>
      </c>
      <c r="O332" s="10">
        <v>1.2</v>
      </c>
    </row>
    <row r="333" spans="1:15" ht="25.5" x14ac:dyDescent="0.25">
      <c r="A333" s="2">
        <v>109</v>
      </c>
      <c r="B333" s="2" t="s">
        <v>100</v>
      </c>
      <c r="C333" s="2" t="s">
        <v>34</v>
      </c>
      <c r="D333" s="2">
        <v>6.25</v>
      </c>
      <c r="E333" s="2">
        <v>8.3000000000000007</v>
      </c>
      <c r="F333" s="2">
        <v>13.75</v>
      </c>
      <c r="G333" s="5">
        <f t="shared" si="48"/>
        <v>159.19</v>
      </c>
      <c r="H333" s="2">
        <v>0.05</v>
      </c>
      <c r="I333" s="2">
        <v>8.75</v>
      </c>
      <c r="J333" s="2">
        <v>0.13</v>
      </c>
      <c r="K333" s="2">
        <v>1.2</v>
      </c>
      <c r="L333" s="2">
        <v>162.5</v>
      </c>
      <c r="M333" s="2">
        <v>127.5</v>
      </c>
      <c r="N333" s="2">
        <v>12.5</v>
      </c>
      <c r="O333" s="2">
        <v>1.5</v>
      </c>
    </row>
    <row r="334" spans="1:15" ht="25.5" x14ac:dyDescent="0.25">
      <c r="A334" s="2">
        <v>431</v>
      </c>
      <c r="B334" s="2" t="s">
        <v>89</v>
      </c>
      <c r="C334" s="2">
        <v>120</v>
      </c>
      <c r="D334" s="5">
        <v>10.92</v>
      </c>
      <c r="E334" s="5">
        <v>12.96</v>
      </c>
      <c r="F334" s="5">
        <v>29.16</v>
      </c>
      <c r="G334" s="5">
        <f t="shared" si="48"/>
        <v>284.85599999999999</v>
      </c>
      <c r="H334" s="5">
        <v>0.05</v>
      </c>
      <c r="I334" s="5">
        <v>3.24</v>
      </c>
      <c r="J334" s="5">
        <v>0.14000000000000001</v>
      </c>
      <c r="K334" s="5">
        <v>1.02</v>
      </c>
      <c r="L334" s="5">
        <v>117.5</v>
      </c>
      <c r="M334" s="5">
        <v>191.5</v>
      </c>
      <c r="N334" s="5">
        <v>20.399999999999999</v>
      </c>
      <c r="O334" s="5">
        <v>0.6</v>
      </c>
    </row>
    <row r="335" spans="1:15" ht="25.5" customHeight="1" x14ac:dyDescent="0.25">
      <c r="A335" s="2" t="s">
        <v>55</v>
      </c>
      <c r="B335" s="2" t="s">
        <v>56</v>
      </c>
      <c r="C335" s="2">
        <v>180</v>
      </c>
      <c r="D335" s="2">
        <v>10.67</v>
      </c>
      <c r="E335" s="2">
        <v>4.9000000000000004</v>
      </c>
      <c r="F335" s="2">
        <v>47.8</v>
      </c>
      <c r="G335" s="5">
        <f t="shared" si="48"/>
        <v>285.29699999999997</v>
      </c>
      <c r="H335" s="2">
        <v>0.24</v>
      </c>
      <c r="I335" s="2"/>
      <c r="J335" s="2"/>
      <c r="K335" s="2"/>
      <c r="L335" s="2">
        <v>37.700000000000003</v>
      </c>
      <c r="M335" s="2">
        <v>243</v>
      </c>
      <c r="N335" s="2">
        <v>37.799999999999997</v>
      </c>
      <c r="O335" s="2">
        <v>0.83</v>
      </c>
    </row>
    <row r="336" spans="1:15" x14ac:dyDescent="0.25">
      <c r="A336" s="2">
        <v>701</v>
      </c>
      <c r="B336" s="2" t="s">
        <v>94</v>
      </c>
      <c r="C336" s="2">
        <v>200</v>
      </c>
      <c r="D336" s="5">
        <v>0.16</v>
      </c>
      <c r="E336" s="5"/>
      <c r="F336" s="5">
        <v>23.88</v>
      </c>
      <c r="G336" s="5">
        <f t="shared" si="48"/>
        <v>98.563999999999993</v>
      </c>
      <c r="H336" s="5">
        <v>0.01</v>
      </c>
      <c r="I336" s="5">
        <v>1.8</v>
      </c>
      <c r="J336" s="5"/>
      <c r="K336" s="5"/>
      <c r="L336" s="5">
        <v>6.4</v>
      </c>
      <c r="M336" s="5">
        <v>4.4000000000000004</v>
      </c>
      <c r="N336" s="5">
        <v>3.6</v>
      </c>
      <c r="O336" s="5">
        <v>0.18</v>
      </c>
    </row>
    <row r="337" spans="1:15" x14ac:dyDescent="0.25">
      <c r="A337" s="2" t="s">
        <v>108</v>
      </c>
      <c r="B337" s="2" t="s">
        <v>138</v>
      </c>
      <c r="C337" s="2">
        <v>40</v>
      </c>
      <c r="D337" s="5">
        <v>2.2400000000000002</v>
      </c>
      <c r="E337" s="5"/>
      <c r="F337" s="5">
        <v>0.44</v>
      </c>
      <c r="G337" s="5">
        <f t="shared" si="48"/>
        <v>10.988</v>
      </c>
      <c r="H337" s="5">
        <v>0.04</v>
      </c>
      <c r="I337" s="5"/>
      <c r="J337" s="5"/>
      <c r="K337" s="5">
        <v>0.36</v>
      </c>
      <c r="L337" s="5">
        <v>9.1999999999999993</v>
      </c>
      <c r="M337" s="5">
        <v>42.4</v>
      </c>
      <c r="N337" s="5">
        <v>10</v>
      </c>
      <c r="O337" s="5">
        <v>1.24</v>
      </c>
    </row>
    <row r="338" spans="1:15" x14ac:dyDescent="0.25">
      <c r="A338" s="2"/>
      <c r="B338" s="8" t="s">
        <v>5</v>
      </c>
      <c r="C338" s="7"/>
      <c r="D338" s="6">
        <f t="shared" ref="D338:O338" si="49">SUM(D332:D337)</f>
        <v>31.85</v>
      </c>
      <c r="E338" s="6">
        <f t="shared" si="49"/>
        <v>32.36</v>
      </c>
      <c r="F338" s="6">
        <f t="shared" si="49"/>
        <v>140.59</v>
      </c>
      <c r="G338" s="6">
        <f t="shared" si="49"/>
        <v>1007.952</v>
      </c>
      <c r="H338" s="6">
        <f t="shared" si="49"/>
        <v>0.5</v>
      </c>
      <c r="I338" s="6">
        <f t="shared" si="49"/>
        <v>26.790000000000003</v>
      </c>
      <c r="J338" s="6">
        <f t="shared" si="49"/>
        <v>0.27</v>
      </c>
      <c r="K338" s="6">
        <f t="shared" si="49"/>
        <v>4.410000000000001</v>
      </c>
      <c r="L338" s="6">
        <f t="shared" si="49"/>
        <v>432.59999999999997</v>
      </c>
      <c r="M338" s="6">
        <f t="shared" si="49"/>
        <v>658.4</v>
      </c>
      <c r="N338" s="6">
        <f t="shared" si="49"/>
        <v>107.69999999999999</v>
      </c>
      <c r="O338" s="6">
        <f t="shared" si="49"/>
        <v>5.55</v>
      </c>
    </row>
    <row r="339" spans="1:15" x14ac:dyDescent="0.25">
      <c r="A339" s="2"/>
      <c r="B339" s="8" t="s">
        <v>33</v>
      </c>
      <c r="C339" s="7"/>
      <c r="D339" s="6">
        <f t="shared" ref="D339:O339" si="50">D330+D338</f>
        <v>55.650000000000006</v>
      </c>
      <c r="E339" s="6">
        <f t="shared" si="50"/>
        <v>55.45</v>
      </c>
      <c r="F339" s="6">
        <f t="shared" si="50"/>
        <v>207.16</v>
      </c>
      <c r="G339" s="6">
        <f t="shared" si="50"/>
        <v>1593.2059999999999</v>
      </c>
      <c r="H339" s="6">
        <f t="shared" si="50"/>
        <v>0.86</v>
      </c>
      <c r="I339" s="6">
        <f t="shared" si="50"/>
        <v>44.21</v>
      </c>
      <c r="J339" s="6">
        <f t="shared" si="50"/>
        <v>0.46500000000000002</v>
      </c>
      <c r="K339" s="6">
        <f t="shared" si="50"/>
        <v>7.370000000000001</v>
      </c>
      <c r="L339" s="6">
        <f t="shared" si="50"/>
        <v>759.7</v>
      </c>
      <c r="M339" s="6">
        <f t="shared" si="50"/>
        <v>1168.33</v>
      </c>
      <c r="N339" s="6">
        <f t="shared" si="50"/>
        <v>182.93</v>
      </c>
      <c r="O339" s="6">
        <f t="shared" si="50"/>
        <v>10.83</v>
      </c>
    </row>
    <row r="340" spans="1:15" x14ac:dyDescent="0.25">
      <c r="A340" s="9"/>
      <c r="B340" s="16"/>
      <c r="C340" s="17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1:15" x14ac:dyDescent="0.25">
      <c r="A341" s="32" t="s">
        <v>77</v>
      </c>
      <c r="B341" s="32"/>
      <c r="C341" s="33" t="s">
        <v>57</v>
      </c>
      <c r="D341" s="33"/>
      <c r="E341" s="33"/>
    </row>
    <row r="342" spans="1:15" ht="18" customHeight="1" x14ac:dyDescent="0.25">
      <c r="A342" s="32" t="s">
        <v>27</v>
      </c>
      <c r="B342" s="32"/>
      <c r="C342" s="33" t="s">
        <v>32</v>
      </c>
      <c r="D342" s="33"/>
      <c r="E342" s="33"/>
    </row>
    <row r="343" spans="1:15" ht="16.5" customHeight="1" x14ac:dyDescent="0.25">
      <c r="A343" s="32" t="s">
        <v>28</v>
      </c>
      <c r="B343" s="32"/>
      <c r="C343" s="33" t="s">
        <v>29</v>
      </c>
      <c r="D343" s="33"/>
      <c r="E343" s="33"/>
    </row>
    <row r="344" spans="1:15" ht="16.5" customHeight="1" x14ac:dyDescent="0.25">
      <c r="A344" s="29" t="s">
        <v>30</v>
      </c>
      <c r="B344" s="29"/>
      <c r="C344" s="30" t="s">
        <v>125</v>
      </c>
      <c r="D344" s="30"/>
      <c r="E344" s="30"/>
    </row>
    <row r="345" spans="1:15" ht="38.25" x14ac:dyDescent="0.25">
      <c r="A345" s="3" t="s">
        <v>0</v>
      </c>
      <c r="B345" s="28" t="s">
        <v>3</v>
      </c>
      <c r="C345" s="28" t="s">
        <v>6</v>
      </c>
      <c r="D345" s="28" t="s">
        <v>10</v>
      </c>
      <c r="E345" s="28"/>
      <c r="F345" s="28"/>
      <c r="G345" s="3" t="s">
        <v>11</v>
      </c>
      <c r="H345" s="28" t="s">
        <v>17</v>
      </c>
      <c r="I345" s="28"/>
      <c r="J345" s="28"/>
      <c r="K345" s="28"/>
      <c r="L345" s="28" t="s">
        <v>18</v>
      </c>
      <c r="M345" s="28"/>
      <c r="N345" s="28"/>
      <c r="O345" s="28"/>
    </row>
    <row r="346" spans="1:15" x14ac:dyDescent="0.25">
      <c r="A346" s="3" t="s">
        <v>1</v>
      </c>
      <c r="B346" s="28"/>
      <c r="C346" s="28"/>
      <c r="D346" s="3" t="s">
        <v>8</v>
      </c>
      <c r="E346" s="3" t="s">
        <v>9</v>
      </c>
      <c r="F346" s="3" t="s">
        <v>7</v>
      </c>
      <c r="G346" s="3" t="s">
        <v>12</v>
      </c>
      <c r="H346" s="3" t="s">
        <v>92</v>
      </c>
      <c r="I346" s="3" t="s">
        <v>14</v>
      </c>
      <c r="J346" s="3" t="s">
        <v>15</v>
      </c>
      <c r="K346" s="3" t="s">
        <v>16</v>
      </c>
      <c r="L346" s="3" t="s">
        <v>19</v>
      </c>
      <c r="M346" s="3" t="s">
        <v>20</v>
      </c>
      <c r="N346" s="3" t="s">
        <v>21</v>
      </c>
      <c r="O346" s="3" t="s">
        <v>22</v>
      </c>
    </row>
    <row r="347" spans="1:15" x14ac:dyDescent="0.25">
      <c r="A347" s="2">
        <v>1</v>
      </c>
      <c r="B347" s="2">
        <v>2</v>
      </c>
      <c r="C347" s="2">
        <v>3</v>
      </c>
      <c r="D347" s="2">
        <v>4</v>
      </c>
      <c r="E347" s="2">
        <v>5</v>
      </c>
      <c r="F347" s="2">
        <v>6</v>
      </c>
      <c r="G347" s="2">
        <v>7</v>
      </c>
      <c r="H347" s="2">
        <v>8</v>
      </c>
      <c r="I347" s="2">
        <v>9</v>
      </c>
      <c r="J347" s="2">
        <v>10</v>
      </c>
      <c r="K347" s="2">
        <v>11</v>
      </c>
      <c r="L347" s="2">
        <v>12</v>
      </c>
      <c r="M347" s="2">
        <v>13</v>
      </c>
      <c r="N347" s="2">
        <v>14</v>
      </c>
      <c r="O347" s="2">
        <v>15</v>
      </c>
    </row>
    <row r="348" spans="1:15" ht="23.25" customHeight="1" x14ac:dyDescent="0.25">
      <c r="A348" s="28" t="s">
        <v>23</v>
      </c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</row>
    <row r="349" spans="1:15" ht="25.5" x14ac:dyDescent="0.25">
      <c r="A349" s="2">
        <v>733</v>
      </c>
      <c r="B349" s="2" t="s">
        <v>83</v>
      </c>
      <c r="C349" s="2" t="s">
        <v>122</v>
      </c>
      <c r="D349" s="2">
        <v>15.01</v>
      </c>
      <c r="E349" s="2">
        <v>20.6</v>
      </c>
      <c r="F349" s="2">
        <v>31.2</v>
      </c>
      <c r="G349" s="5">
        <f>D349*4.1+E349*9.3+F349*4.1</f>
        <v>381.04100000000005</v>
      </c>
      <c r="H349" s="2">
        <v>0.17</v>
      </c>
      <c r="I349" s="2">
        <v>0.1</v>
      </c>
      <c r="J349" s="2">
        <v>0.2</v>
      </c>
      <c r="K349" s="2">
        <v>2.8</v>
      </c>
      <c r="L349" s="2">
        <v>141.19999999999999</v>
      </c>
      <c r="M349" s="2">
        <v>235.1</v>
      </c>
      <c r="N349" s="2">
        <v>23.1</v>
      </c>
      <c r="O349" s="2">
        <v>0</v>
      </c>
    </row>
    <row r="350" spans="1:15" x14ac:dyDescent="0.25">
      <c r="A350" s="2" t="s">
        <v>108</v>
      </c>
      <c r="B350" s="2" t="s">
        <v>138</v>
      </c>
      <c r="C350" s="2">
        <v>20</v>
      </c>
      <c r="D350" s="5">
        <v>1.58</v>
      </c>
      <c r="E350" s="5">
        <v>0.28000000000000003</v>
      </c>
      <c r="F350" s="5">
        <v>25.9</v>
      </c>
      <c r="G350" s="5">
        <f>D350*4.1+E350*9.3+F350*4.1</f>
        <v>115.27199999999999</v>
      </c>
      <c r="H350" s="5">
        <v>0.02</v>
      </c>
      <c r="I350" s="5"/>
      <c r="J350" s="5"/>
      <c r="K350" s="5">
        <v>0.26</v>
      </c>
      <c r="L350" s="5">
        <v>4.5999999999999996</v>
      </c>
      <c r="M350" s="5">
        <v>17.399999999999999</v>
      </c>
      <c r="N350" s="5">
        <v>6.6</v>
      </c>
      <c r="O350" s="5">
        <v>0.22</v>
      </c>
    </row>
    <row r="351" spans="1:15" ht="15" customHeight="1" x14ac:dyDescent="0.25">
      <c r="A351" s="2">
        <v>692</v>
      </c>
      <c r="B351" s="2" t="s">
        <v>4</v>
      </c>
      <c r="C351" s="2">
        <v>200</v>
      </c>
      <c r="D351" s="5">
        <v>4.5999999999999996</v>
      </c>
      <c r="E351" s="5">
        <v>1.67</v>
      </c>
      <c r="F351" s="5">
        <v>19.2</v>
      </c>
      <c r="G351" s="5">
        <f>D351*4.1+E351*9.3+F351*4.1</f>
        <v>113.11099999999999</v>
      </c>
      <c r="H351" s="5">
        <v>0.03</v>
      </c>
      <c r="I351" s="5">
        <v>1.47</v>
      </c>
      <c r="J351" s="5"/>
      <c r="K351" s="5"/>
      <c r="L351" s="5">
        <v>105.7</v>
      </c>
      <c r="M351" s="5">
        <v>132</v>
      </c>
      <c r="N351" s="5">
        <v>19.329999999999998</v>
      </c>
      <c r="O351" s="5">
        <v>0.4</v>
      </c>
    </row>
    <row r="352" spans="1:15" ht="26.25" customHeight="1" x14ac:dyDescent="0.25">
      <c r="A352" s="2" t="s">
        <v>109</v>
      </c>
      <c r="B352" s="20" t="s">
        <v>36</v>
      </c>
      <c r="C352" s="2">
        <v>200</v>
      </c>
      <c r="D352" s="5">
        <v>0.8</v>
      </c>
      <c r="E352" s="5">
        <v>0.8</v>
      </c>
      <c r="F352" s="5">
        <v>18.600000000000001</v>
      </c>
      <c r="G352" s="5">
        <f>D352*4.1+E352*9.3+F352*4.1</f>
        <v>86.98</v>
      </c>
      <c r="H352" s="5">
        <v>0.12</v>
      </c>
      <c r="I352" s="5">
        <v>21.6</v>
      </c>
      <c r="J352" s="5"/>
      <c r="K352" s="5">
        <v>0.3</v>
      </c>
      <c r="L352" s="5">
        <v>24</v>
      </c>
      <c r="M352" s="5">
        <v>16.5</v>
      </c>
      <c r="N352" s="5">
        <v>13.5</v>
      </c>
      <c r="O352" s="5">
        <v>3.04</v>
      </c>
    </row>
    <row r="353" spans="1:15" ht="18.75" customHeight="1" x14ac:dyDescent="0.25">
      <c r="A353" s="2"/>
      <c r="B353" s="3" t="s">
        <v>5</v>
      </c>
      <c r="C353" s="2"/>
      <c r="D353" s="6">
        <f t="shared" ref="D353:O353" si="51">SUM(D349:D352)</f>
        <v>21.99</v>
      </c>
      <c r="E353" s="6">
        <f t="shared" si="51"/>
        <v>23.350000000000005</v>
      </c>
      <c r="F353" s="6">
        <f t="shared" si="51"/>
        <v>94.9</v>
      </c>
      <c r="G353" s="6">
        <f t="shared" si="51"/>
        <v>696.404</v>
      </c>
      <c r="H353" s="6">
        <f t="shared" si="51"/>
        <v>0.33999999999999997</v>
      </c>
      <c r="I353" s="6">
        <f t="shared" si="51"/>
        <v>23.17</v>
      </c>
      <c r="J353" s="6">
        <f t="shared" si="51"/>
        <v>0.2</v>
      </c>
      <c r="K353" s="6">
        <f t="shared" si="51"/>
        <v>3.3599999999999994</v>
      </c>
      <c r="L353" s="6">
        <f t="shared" si="51"/>
        <v>275.5</v>
      </c>
      <c r="M353" s="6">
        <f t="shared" si="51"/>
        <v>401</v>
      </c>
      <c r="N353" s="6">
        <f t="shared" si="51"/>
        <v>62.53</v>
      </c>
      <c r="O353" s="6">
        <f t="shared" si="51"/>
        <v>3.66</v>
      </c>
    </row>
    <row r="354" spans="1:15" ht="12.75" customHeight="1" x14ac:dyDescent="0.25">
      <c r="A354" s="28" t="s">
        <v>24</v>
      </c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</row>
    <row r="355" spans="1:15" ht="29.25" customHeight="1" x14ac:dyDescent="0.25">
      <c r="A355" s="2">
        <v>17</v>
      </c>
      <c r="B355" s="23" t="s">
        <v>130</v>
      </c>
      <c r="C355" s="2">
        <v>100</v>
      </c>
      <c r="D355" s="10">
        <v>2</v>
      </c>
      <c r="E355" s="10">
        <v>4.2</v>
      </c>
      <c r="F355" s="10">
        <v>14.3</v>
      </c>
      <c r="G355" s="5">
        <f t="shared" ref="G355:G360" si="52">D355*4.1+E355*9.3+F355*4.1</f>
        <v>105.89</v>
      </c>
      <c r="H355" s="10">
        <v>0.03</v>
      </c>
      <c r="I355" s="10">
        <v>21.3</v>
      </c>
      <c r="J355" s="10"/>
      <c r="K355" s="10">
        <v>2.2999999999999998</v>
      </c>
      <c r="L355" s="10">
        <v>25.8</v>
      </c>
      <c r="M355" s="10">
        <v>17</v>
      </c>
      <c r="N355" s="10">
        <v>9.6</v>
      </c>
      <c r="O355" s="10">
        <v>0.31</v>
      </c>
    </row>
    <row r="356" spans="1:15" ht="25.5" x14ac:dyDescent="0.25">
      <c r="A356" s="2">
        <v>138</v>
      </c>
      <c r="B356" s="2" t="s">
        <v>69</v>
      </c>
      <c r="C356" s="2">
        <v>250</v>
      </c>
      <c r="D356" s="5">
        <v>8.7100000000000009</v>
      </c>
      <c r="E356" s="5">
        <v>7.28</v>
      </c>
      <c r="F356" s="5">
        <v>14.56</v>
      </c>
      <c r="G356" s="5">
        <f t="shared" si="52"/>
        <v>163.11099999999999</v>
      </c>
      <c r="H356" s="5">
        <v>0.21</v>
      </c>
      <c r="I356" s="5">
        <v>5.59</v>
      </c>
      <c r="J356" s="5">
        <v>0.08</v>
      </c>
      <c r="K356" s="5">
        <v>0.15</v>
      </c>
      <c r="L356" s="5">
        <v>149.19999999999999</v>
      </c>
      <c r="M356" s="5">
        <v>250.53</v>
      </c>
      <c r="N356" s="5">
        <v>14.2</v>
      </c>
      <c r="O356" s="5">
        <v>0.19</v>
      </c>
    </row>
    <row r="357" spans="1:15" ht="28.5" customHeight="1" x14ac:dyDescent="0.25">
      <c r="A357" s="2">
        <v>452</v>
      </c>
      <c r="B357" s="2" t="s">
        <v>58</v>
      </c>
      <c r="C357" s="2">
        <v>100</v>
      </c>
      <c r="D357" s="11">
        <v>12.33</v>
      </c>
      <c r="E357" s="11">
        <v>17.3</v>
      </c>
      <c r="F357" s="11">
        <v>11.1</v>
      </c>
      <c r="G357" s="5">
        <f t="shared" si="52"/>
        <v>256.95300000000003</v>
      </c>
      <c r="H357" s="11">
        <v>0.1</v>
      </c>
      <c r="I357" s="11">
        <v>0.27</v>
      </c>
      <c r="J357" s="11">
        <v>0.15</v>
      </c>
      <c r="K357" s="11">
        <v>1.1599999999999999</v>
      </c>
      <c r="L357" s="11">
        <v>134.5</v>
      </c>
      <c r="M357" s="11">
        <v>140</v>
      </c>
      <c r="N357" s="11">
        <v>11.3</v>
      </c>
      <c r="O357" s="14">
        <v>0.87</v>
      </c>
    </row>
    <row r="358" spans="1:15" ht="25.5" x14ac:dyDescent="0.25">
      <c r="A358" s="2">
        <v>511</v>
      </c>
      <c r="B358" s="2" t="s">
        <v>59</v>
      </c>
      <c r="C358" s="2">
        <v>180</v>
      </c>
      <c r="D358" s="2">
        <v>4.4000000000000004</v>
      </c>
      <c r="E358" s="2">
        <v>5.42</v>
      </c>
      <c r="F358" s="2">
        <v>44.1</v>
      </c>
      <c r="G358" s="5">
        <f t="shared" si="52"/>
        <v>249.256</v>
      </c>
      <c r="H358" s="2">
        <v>0.08</v>
      </c>
      <c r="I358" s="2"/>
      <c r="J358" s="2">
        <v>0.06</v>
      </c>
      <c r="K358" s="2">
        <v>0.6</v>
      </c>
      <c r="L358" s="2">
        <v>60.7</v>
      </c>
      <c r="M358" s="2">
        <v>83.6</v>
      </c>
      <c r="N358" s="2">
        <v>9.01</v>
      </c>
      <c r="O358" s="2">
        <v>0.53</v>
      </c>
    </row>
    <row r="359" spans="1:15" ht="35.25" customHeight="1" x14ac:dyDescent="0.25">
      <c r="A359" s="2">
        <v>639</v>
      </c>
      <c r="B359" s="2" t="s">
        <v>25</v>
      </c>
      <c r="C359" s="2">
        <v>200</v>
      </c>
      <c r="D359" s="5">
        <v>1.1599999999999999</v>
      </c>
      <c r="E359" s="5">
        <v>0.3</v>
      </c>
      <c r="F359" s="5">
        <v>47.26</v>
      </c>
      <c r="G359" s="5">
        <f t="shared" si="52"/>
        <v>201.31199999999995</v>
      </c>
      <c r="H359" s="5">
        <v>0.02</v>
      </c>
      <c r="I359" s="5">
        <v>0.8</v>
      </c>
      <c r="J359" s="5"/>
      <c r="K359" s="5">
        <v>0.2</v>
      </c>
      <c r="L359" s="5">
        <v>5.84</v>
      </c>
      <c r="M359" s="5">
        <v>46</v>
      </c>
      <c r="N359" s="5">
        <v>33</v>
      </c>
      <c r="O359" s="5">
        <v>0.96</v>
      </c>
    </row>
    <row r="360" spans="1:15" x14ac:dyDescent="0.25">
      <c r="A360" s="2" t="s">
        <v>108</v>
      </c>
      <c r="B360" s="2" t="s">
        <v>138</v>
      </c>
      <c r="C360" s="2">
        <v>40</v>
      </c>
      <c r="D360" s="5">
        <v>2.2400000000000002</v>
      </c>
      <c r="E360" s="5"/>
      <c r="F360" s="5">
        <v>0.44</v>
      </c>
      <c r="G360" s="5">
        <f t="shared" si="52"/>
        <v>10.988</v>
      </c>
      <c r="H360" s="5">
        <v>0.04</v>
      </c>
      <c r="I360" s="5"/>
      <c r="J360" s="5"/>
      <c r="K360" s="5">
        <v>0.36</v>
      </c>
      <c r="L360" s="5">
        <v>9.1999999999999993</v>
      </c>
      <c r="M360" s="5">
        <v>42.4</v>
      </c>
      <c r="N360" s="5">
        <v>10</v>
      </c>
      <c r="O360" s="5">
        <v>1.24</v>
      </c>
    </row>
    <row r="361" spans="1:15" x14ac:dyDescent="0.25">
      <c r="A361" s="2"/>
      <c r="B361" s="8" t="s">
        <v>5</v>
      </c>
      <c r="C361" s="7"/>
      <c r="D361" s="6">
        <f t="shared" ref="D361:O361" si="53">SUM(D355:D360)</f>
        <v>30.839999999999996</v>
      </c>
      <c r="E361" s="6">
        <f t="shared" si="53"/>
        <v>34.5</v>
      </c>
      <c r="F361" s="6">
        <f t="shared" si="53"/>
        <v>131.76</v>
      </c>
      <c r="G361" s="6">
        <f t="shared" si="53"/>
        <v>987.51</v>
      </c>
      <c r="H361" s="6">
        <f t="shared" si="53"/>
        <v>0.48</v>
      </c>
      <c r="I361" s="6">
        <f t="shared" si="53"/>
        <v>27.96</v>
      </c>
      <c r="J361" s="6">
        <f t="shared" si="53"/>
        <v>0.28999999999999998</v>
      </c>
      <c r="K361" s="6">
        <f t="shared" si="53"/>
        <v>4.7699999999999996</v>
      </c>
      <c r="L361" s="6">
        <f t="shared" si="53"/>
        <v>385.23999999999995</v>
      </c>
      <c r="M361" s="6">
        <f t="shared" si="53"/>
        <v>579.53</v>
      </c>
      <c r="N361" s="6">
        <f t="shared" si="53"/>
        <v>87.109999999999985</v>
      </c>
      <c r="O361" s="6">
        <f t="shared" si="53"/>
        <v>4.1000000000000005</v>
      </c>
    </row>
    <row r="362" spans="1:15" ht="15.75" customHeight="1" x14ac:dyDescent="0.25">
      <c r="A362" s="2"/>
      <c r="B362" s="8" t="s">
        <v>33</v>
      </c>
      <c r="C362" s="7"/>
      <c r="D362" s="6">
        <f t="shared" ref="D362:O362" si="54">D353+D361</f>
        <v>52.83</v>
      </c>
      <c r="E362" s="6">
        <f t="shared" si="54"/>
        <v>57.850000000000009</v>
      </c>
      <c r="F362" s="6">
        <f t="shared" si="54"/>
        <v>226.66</v>
      </c>
      <c r="G362" s="6">
        <f t="shared" si="54"/>
        <v>1683.914</v>
      </c>
      <c r="H362" s="6">
        <f t="shared" si="54"/>
        <v>0.82</v>
      </c>
      <c r="I362" s="6">
        <f t="shared" si="54"/>
        <v>51.13</v>
      </c>
      <c r="J362" s="6">
        <f t="shared" si="54"/>
        <v>0.49</v>
      </c>
      <c r="K362" s="6">
        <f t="shared" si="54"/>
        <v>8.129999999999999</v>
      </c>
      <c r="L362" s="6">
        <f t="shared" si="54"/>
        <v>660.74</v>
      </c>
      <c r="M362" s="6">
        <f t="shared" si="54"/>
        <v>980.53</v>
      </c>
      <c r="N362" s="6">
        <f t="shared" si="54"/>
        <v>149.63999999999999</v>
      </c>
      <c r="O362" s="6">
        <f t="shared" si="54"/>
        <v>7.7600000000000007</v>
      </c>
    </row>
    <row r="363" spans="1:15" ht="15.75" customHeight="1" x14ac:dyDescent="0.25">
      <c r="A363" s="9"/>
      <c r="B363" s="16"/>
      <c r="C363" s="1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1:15" ht="15.75" customHeight="1" x14ac:dyDescent="0.25">
      <c r="A364" s="9"/>
      <c r="B364" s="16"/>
      <c r="C364" s="17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1:15" x14ac:dyDescent="0.25">
      <c r="A365" s="9"/>
      <c r="B365" s="16"/>
      <c r="C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</row>
    <row r="366" spans="1:15" x14ac:dyDescent="0.25">
      <c r="A366" s="32" t="s">
        <v>78</v>
      </c>
      <c r="B366" s="32"/>
      <c r="C366" s="33" t="s">
        <v>31</v>
      </c>
      <c r="D366" s="33"/>
      <c r="E366" s="33"/>
    </row>
    <row r="367" spans="1:15" x14ac:dyDescent="0.25">
      <c r="A367" s="32" t="s">
        <v>27</v>
      </c>
      <c r="B367" s="32"/>
      <c r="C367" s="33" t="s">
        <v>62</v>
      </c>
      <c r="D367" s="33"/>
      <c r="E367" s="33"/>
    </row>
    <row r="368" spans="1:15" x14ac:dyDescent="0.25">
      <c r="A368" s="32" t="s">
        <v>28</v>
      </c>
      <c r="B368" s="32"/>
      <c r="C368" s="33" t="s">
        <v>29</v>
      </c>
      <c r="D368" s="33"/>
      <c r="E368" s="33"/>
    </row>
    <row r="369" spans="1:15" x14ac:dyDescent="0.25">
      <c r="A369" s="29" t="s">
        <v>30</v>
      </c>
      <c r="B369" s="29"/>
      <c r="C369" s="30" t="s">
        <v>125</v>
      </c>
      <c r="D369" s="30"/>
      <c r="E369" s="30"/>
    </row>
    <row r="370" spans="1:15" ht="38.25" x14ac:dyDescent="0.25">
      <c r="A370" s="3" t="s">
        <v>0</v>
      </c>
      <c r="B370" s="28" t="s">
        <v>3</v>
      </c>
      <c r="C370" s="28" t="s">
        <v>6</v>
      </c>
      <c r="D370" s="28" t="s">
        <v>10</v>
      </c>
      <c r="E370" s="28"/>
      <c r="F370" s="28"/>
      <c r="G370" s="3" t="s">
        <v>11</v>
      </c>
      <c r="H370" s="28" t="s">
        <v>17</v>
      </c>
      <c r="I370" s="28"/>
      <c r="J370" s="28"/>
      <c r="K370" s="28"/>
      <c r="L370" s="28" t="s">
        <v>18</v>
      </c>
      <c r="M370" s="28"/>
      <c r="N370" s="28"/>
      <c r="O370" s="28"/>
    </row>
    <row r="371" spans="1:15" x14ac:dyDescent="0.25">
      <c r="A371" s="3" t="s">
        <v>1</v>
      </c>
      <c r="B371" s="28"/>
      <c r="C371" s="28"/>
      <c r="D371" s="3" t="s">
        <v>8</v>
      </c>
      <c r="E371" s="3" t="s">
        <v>9</v>
      </c>
      <c r="F371" s="3" t="s">
        <v>7</v>
      </c>
      <c r="G371" s="3" t="s">
        <v>12</v>
      </c>
      <c r="H371" s="3" t="s">
        <v>92</v>
      </c>
      <c r="I371" s="3" t="s">
        <v>14</v>
      </c>
      <c r="J371" s="3" t="s">
        <v>15</v>
      </c>
      <c r="K371" s="3" t="s">
        <v>16</v>
      </c>
      <c r="L371" s="3" t="s">
        <v>19</v>
      </c>
      <c r="M371" s="3" t="s">
        <v>20</v>
      </c>
      <c r="N371" s="3" t="s">
        <v>21</v>
      </c>
      <c r="O371" s="3" t="s">
        <v>22</v>
      </c>
    </row>
    <row r="372" spans="1:15" x14ac:dyDescent="0.25">
      <c r="A372" s="2">
        <v>1</v>
      </c>
      <c r="B372" s="2">
        <v>2</v>
      </c>
      <c r="C372" s="2">
        <v>3</v>
      </c>
      <c r="D372" s="2">
        <v>4</v>
      </c>
      <c r="E372" s="2">
        <v>5</v>
      </c>
      <c r="F372" s="2">
        <v>6</v>
      </c>
      <c r="G372" s="2">
        <v>7</v>
      </c>
      <c r="H372" s="2">
        <v>8</v>
      </c>
      <c r="I372" s="2">
        <v>9</v>
      </c>
      <c r="J372" s="2">
        <v>10</v>
      </c>
      <c r="K372" s="2">
        <v>11</v>
      </c>
      <c r="L372" s="2">
        <v>12</v>
      </c>
      <c r="M372" s="2">
        <v>13</v>
      </c>
      <c r="N372" s="2">
        <v>14</v>
      </c>
      <c r="O372" s="2">
        <v>15</v>
      </c>
    </row>
    <row r="373" spans="1:15" x14ac:dyDescent="0.25">
      <c r="A373" s="28" t="s">
        <v>23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</row>
    <row r="374" spans="1:15" x14ac:dyDescent="0.25">
      <c r="A374" s="40" t="s">
        <v>67</v>
      </c>
      <c r="B374" s="40" t="s">
        <v>66</v>
      </c>
      <c r="C374" s="40" t="s">
        <v>37</v>
      </c>
      <c r="D374" s="42">
        <v>8.4</v>
      </c>
      <c r="E374" s="42">
        <v>14.16</v>
      </c>
      <c r="F374" s="42">
        <v>35.6</v>
      </c>
      <c r="G374" s="42">
        <f>D374*4.1+E374*9.3+F374*4.1</f>
        <v>312.08799999999997</v>
      </c>
      <c r="H374" s="42">
        <v>0.13</v>
      </c>
      <c r="I374" s="42">
        <v>0.12</v>
      </c>
      <c r="J374" s="42">
        <v>0.09</v>
      </c>
      <c r="K374" s="42">
        <v>2.08</v>
      </c>
      <c r="L374" s="42">
        <v>123.2</v>
      </c>
      <c r="M374" s="42">
        <v>153.9</v>
      </c>
      <c r="N374" s="42">
        <v>39.700000000000003</v>
      </c>
      <c r="O374" s="42">
        <v>0.4</v>
      </c>
    </row>
    <row r="375" spans="1:15" ht="21.75" customHeight="1" x14ac:dyDescent="0.25">
      <c r="A375" s="44"/>
      <c r="B375" s="44"/>
      <c r="C375" s="44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</row>
    <row r="376" spans="1:15" x14ac:dyDescent="0.25">
      <c r="A376" s="2">
        <v>692</v>
      </c>
      <c r="B376" s="2" t="s">
        <v>4</v>
      </c>
      <c r="C376" s="2">
        <v>200</v>
      </c>
      <c r="D376" s="5">
        <v>4.5999999999999996</v>
      </c>
      <c r="E376" s="5">
        <v>1.67</v>
      </c>
      <c r="F376" s="5">
        <v>19.2</v>
      </c>
      <c r="G376" s="5">
        <f>D376*4.1+E376*9.3+F376*4.1</f>
        <v>113.11099999999999</v>
      </c>
      <c r="H376" s="5">
        <v>0.03</v>
      </c>
      <c r="I376" s="5">
        <v>1.47</v>
      </c>
      <c r="J376" s="5"/>
      <c r="K376" s="5"/>
      <c r="L376" s="5">
        <v>105.7</v>
      </c>
      <c r="M376" s="5">
        <v>132</v>
      </c>
      <c r="N376" s="5">
        <v>19.329999999999998</v>
      </c>
      <c r="O376" s="5">
        <v>0.4</v>
      </c>
    </row>
    <row r="377" spans="1:15" ht="17.25" customHeight="1" x14ac:dyDescent="0.25">
      <c r="A377" s="2">
        <v>3</v>
      </c>
      <c r="B377" s="2" t="s">
        <v>63</v>
      </c>
      <c r="C377" s="2" t="s">
        <v>101</v>
      </c>
      <c r="D377" s="2">
        <v>7.8</v>
      </c>
      <c r="E377" s="2">
        <v>6.3</v>
      </c>
      <c r="F377" s="2">
        <v>19.32</v>
      </c>
      <c r="G377" s="5">
        <f>D377*4.1+E377*9.3+F377*4.1</f>
        <v>169.78199999999998</v>
      </c>
      <c r="H377" s="2">
        <v>0.05</v>
      </c>
      <c r="I377" s="2">
        <v>0.14000000000000001</v>
      </c>
      <c r="J377" s="2">
        <v>0.1</v>
      </c>
      <c r="K377" s="2">
        <v>0.62</v>
      </c>
      <c r="L377" s="2">
        <v>52.7</v>
      </c>
      <c r="M377" s="2">
        <v>134.80000000000001</v>
      </c>
      <c r="N377" s="2">
        <v>2.1</v>
      </c>
      <c r="O377" s="2">
        <v>0.2</v>
      </c>
    </row>
    <row r="378" spans="1:15" ht="31.5" customHeight="1" x14ac:dyDescent="0.25">
      <c r="A378" s="2" t="s">
        <v>109</v>
      </c>
      <c r="B378" s="20" t="s">
        <v>36</v>
      </c>
      <c r="C378" s="2">
        <v>200</v>
      </c>
      <c r="D378" s="5">
        <v>0.8</v>
      </c>
      <c r="E378" s="5">
        <v>0.8</v>
      </c>
      <c r="F378" s="5">
        <v>18.600000000000001</v>
      </c>
      <c r="G378" s="5">
        <f>D378*4.1+E378*9.3+F378*4.1</f>
        <v>86.98</v>
      </c>
      <c r="H378" s="5">
        <v>0.12</v>
      </c>
      <c r="I378" s="5">
        <v>21.6</v>
      </c>
      <c r="J378" s="5"/>
      <c r="K378" s="5">
        <v>0.3</v>
      </c>
      <c r="L378" s="5">
        <v>24</v>
      </c>
      <c r="M378" s="5">
        <v>16.5</v>
      </c>
      <c r="N378" s="5">
        <v>13.5</v>
      </c>
      <c r="O378" s="5">
        <v>3.04</v>
      </c>
    </row>
    <row r="379" spans="1:15" x14ac:dyDescent="0.25">
      <c r="A379" s="2"/>
      <c r="B379" s="3" t="s">
        <v>5</v>
      </c>
      <c r="C379" s="3"/>
      <c r="D379" s="6">
        <f t="shared" ref="D379:O379" si="55">SUM(D374:D378)</f>
        <v>21.6</v>
      </c>
      <c r="E379" s="6">
        <f t="shared" si="55"/>
        <v>22.93</v>
      </c>
      <c r="F379" s="6">
        <f t="shared" si="55"/>
        <v>92.72</v>
      </c>
      <c r="G379" s="6">
        <f t="shared" si="55"/>
        <v>681.96100000000001</v>
      </c>
      <c r="H379" s="6">
        <f t="shared" si="55"/>
        <v>0.33</v>
      </c>
      <c r="I379" s="6">
        <f t="shared" si="55"/>
        <v>23.330000000000002</v>
      </c>
      <c r="J379" s="6">
        <f t="shared" si="55"/>
        <v>0.19</v>
      </c>
      <c r="K379" s="6">
        <f t="shared" si="55"/>
        <v>3</v>
      </c>
      <c r="L379" s="6">
        <f t="shared" si="55"/>
        <v>305.60000000000002</v>
      </c>
      <c r="M379" s="6">
        <f t="shared" si="55"/>
        <v>437.2</v>
      </c>
      <c r="N379" s="6">
        <f t="shared" si="55"/>
        <v>74.63</v>
      </c>
      <c r="O379" s="6">
        <f t="shared" si="55"/>
        <v>4.04</v>
      </c>
    </row>
    <row r="380" spans="1:15" ht="15" customHeight="1" x14ac:dyDescent="0.25">
      <c r="A380" s="28" t="s">
        <v>24</v>
      </c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</row>
    <row r="381" spans="1:15" ht="21.75" customHeight="1" x14ac:dyDescent="0.25">
      <c r="A381" s="10">
        <v>78</v>
      </c>
      <c r="B381" s="24" t="s">
        <v>128</v>
      </c>
      <c r="C381" s="10">
        <v>100</v>
      </c>
      <c r="D381" s="10">
        <v>1.3</v>
      </c>
      <c r="E381" s="10">
        <v>6.8</v>
      </c>
      <c r="F381" s="10">
        <v>31.1</v>
      </c>
      <c r="G381" s="5">
        <f t="shared" ref="G381:G385" si="56">D381*4.1+E381*9.3+F381*4.1</f>
        <v>196.07999999999998</v>
      </c>
      <c r="H381" s="10">
        <v>0.02</v>
      </c>
      <c r="I381" s="10">
        <v>7.6</v>
      </c>
      <c r="J381" s="10"/>
      <c r="K381" s="10">
        <v>2.2999999999999998</v>
      </c>
      <c r="L381" s="10">
        <v>66.099999999999994</v>
      </c>
      <c r="M381" s="10">
        <v>46.5</v>
      </c>
      <c r="N381" s="10">
        <v>16</v>
      </c>
      <c r="O381" s="10">
        <v>0.51</v>
      </c>
    </row>
    <row r="382" spans="1:15" ht="25.5" x14ac:dyDescent="0.25">
      <c r="A382" s="2">
        <v>139</v>
      </c>
      <c r="B382" s="2" t="s">
        <v>134</v>
      </c>
      <c r="C382" s="2" t="s">
        <v>34</v>
      </c>
      <c r="D382" s="5">
        <v>6.9</v>
      </c>
      <c r="E382" s="5">
        <v>7.33</v>
      </c>
      <c r="F382" s="5">
        <v>19.23</v>
      </c>
      <c r="G382" s="5">
        <f t="shared" si="56"/>
        <v>175.30199999999999</v>
      </c>
      <c r="H382" s="5">
        <v>0.15</v>
      </c>
      <c r="I382" s="5">
        <v>2.9</v>
      </c>
      <c r="J382" s="5"/>
      <c r="K382" s="5">
        <v>1.45</v>
      </c>
      <c r="L382" s="5">
        <v>41.48</v>
      </c>
      <c r="M382" s="5">
        <v>137.78</v>
      </c>
      <c r="N382" s="5">
        <v>28.25</v>
      </c>
      <c r="O382" s="5">
        <v>0.83</v>
      </c>
    </row>
    <row r="383" spans="1:15" ht="30" customHeight="1" x14ac:dyDescent="0.25">
      <c r="A383" s="2">
        <v>486</v>
      </c>
      <c r="B383" s="2" t="s">
        <v>64</v>
      </c>
      <c r="C383" s="2" t="s">
        <v>121</v>
      </c>
      <c r="D383" s="2">
        <v>17.5</v>
      </c>
      <c r="E383" s="2">
        <v>20.6</v>
      </c>
      <c r="F383" s="2">
        <v>29.8</v>
      </c>
      <c r="G383" s="5">
        <f t="shared" si="56"/>
        <v>385.51000000000005</v>
      </c>
      <c r="H383" s="2">
        <v>0.24</v>
      </c>
      <c r="I383" s="2">
        <v>6.1</v>
      </c>
      <c r="J383" s="2">
        <v>0.21</v>
      </c>
      <c r="K383" s="2"/>
      <c r="L383" s="2">
        <v>283.39999999999998</v>
      </c>
      <c r="M383" s="2">
        <v>352.6</v>
      </c>
      <c r="N383" s="2">
        <v>38.9</v>
      </c>
      <c r="O383" s="2">
        <v>1.48</v>
      </c>
    </row>
    <row r="384" spans="1:15" ht="25.5" x14ac:dyDescent="0.25">
      <c r="A384" s="2">
        <v>638</v>
      </c>
      <c r="B384" s="2" t="s">
        <v>102</v>
      </c>
      <c r="C384" s="2">
        <v>200</v>
      </c>
      <c r="D384" s="5">
        <v>1.1599999999999999</v>
      </c>
      <c r="E384" s="5">
        <v>0.3</v>
      </c>
      <c r="F384" s="5">
        <v>28.4</v>
      </c>
      <c r="G384" s="5">
        <f t="shared" si="56"/>
        <v>123.98599999999999</v>
      </c>
      <c r="H384" s="5">
        <v>0.02</v>
      </c>
      <c r="I384" s="5">
        <v>0.8</v>
      </c>
      <c r="J384" s="5"/>
      <c r="K384" s="5">
        <v>0.2</v>
      </c>
      <c r="L384" s="5">
        <v>5.84</v>
      </c>
      <c r="M384" s="5">
        <v>63.7</v>
      </c>
      <c r="N384" s="5">
        <v>3.1</v>
      </c>
      <c r="O384" s="5">
        <v>0.96</v>
      </c>
    </row>
    <row r="385" spans="1:15" ht="30.75" customHeight="1" x14ac:dyDescent="0.25">
      <c r="A385" s="2" t="s">
        <v>108</v>
      </c>
      <c r="B385" s="2" t="s">
        <v>138</v>
      </c>
      <c r="C385" s="2">
        <v>40</v>
      </c>
      <c r="D385" s="5">
        <v>2.2400000000000002</v>
      </c>
      <c r="E385" s="5"/>
      <c r="F385" s="5">
        <v>0.44</v>
      </c>
      <c r="G385" s="5">
        <f t="shared" si="56"/>
        <v>10.988</v>
      </c>
      <c r="H385" s="5">
        <v>0.04</v>
      </c>
      <c r="I385" s="5"/>
      <c r="J385" s="5"/>
      <c r="K385" s="5">
        <v>0.36</v>
      </c>
      <c r="L385" s="5">
        <v>9.1999999999999993</v>
      </c>
      <c r="M385" s="5">
        <v>42.4</v>
      </c>
      <c r="N385" s="5">
        <v>10</v>
      </c>
      <c r="O385" s="5">
        <v>1.24</v>
      </c>
    </row>
    <row r="386" spans="1:15" ht="14.25" customHeight="1" x14ac:dyDescent="0.25">
      <c r="A386" s="2"/>
      <c r="B386" s="8" t="s">
        <v>5</v>
      </c>
      <c r="C386" s="7"/>
      <c r="D386" s="6">
        <f t="shared" ref="D386:O386" si="57">SUM(D381:D385)</f>
        <v>29.1</v>
      </c>
      <c r="E386" s="6">
        <f t="shared" si="57"/>
        <v>35.03</v>
      </c>
      <c r="F386" s="6">
        <f t="shared" si="57"/>
        <v>108.97</v>
      </c>
      <c r="G386" s="6">
        <f t="shared" si="57"/>
        <v>891.86599999999999</v>
      </c>
      <c r="H386" s="6">
        <f t="shared" si="57"/>
        <v>0.47</v>
      </c>
      <c r="I386" s="6">
        <f t="shared" si="57"/>
        <v>17.400000000000002</v>
      </c>
      <c r="J386" s="6">
        <f t="shared" si="57"/>
        <v>0.21</v>
      </c>
      <c r="K386" s="6">
        <f t="shared" si="57"/>
        <v>4.3100000000000005</v>
      </c>
      <c r="L386" s="6">
        <f t="shared" si="57"/>
        <v>406.01999999999992</v>
      </c>
      <c r="M386" s="6">
        <f t="shared" si="57"/>
        <v>642.98</v>
      </c>
      <c r="N386" s="6">
        <f t="shared" si="57"/>
        <v>96.25</v>
      </c>
      <c r="O386" s="6">
        <f t="shared" si="57"/>
        <v>5.0199999999999996</v>
      </c>
    </row>
    <row r="387" spans="1:15" ht="37.5" customHeight="1" x14ac:dyDescent="0.25">
      <c r="A387" s="2"/>
      <c r="B387" s="8" t="s">
        <v>33</v>
      </c>
      <c r="C387" s="7"/>
      <c r="D387" s="6">
        <f t="shared" ref="D387:O387" si="58">D379+D386</f>
        <v>50.7</v>
      </c>
      <c r="E387" s="6">
        <f t="shared" si="58"/>
        <v>57.96</v>
      </c>
      <c r="F387" s="6">
        <f t="shared" si="58"/>
        <v>201.69</v>
      </c>
      <c r="G387" s="6">
        <f t="shared" si="58"/>
        <v>1573.827</v>
      </c>
      <c r="H387" s="6">
        <f t="shared" si="58"/>
        <v>0.8</v>
      </c>
      <c r="I387" s="6">
        <f t="shared" si="58"/>
        <v>40.730000000000004</v>
      </c>
      <c r="J387" s="6">
        <f t="shared" si="58"/>
        <v>0.4</v>
      </c>
      <c r="K387" s="6">
        <f t="shared" si="58"/>
        <v>7.3100000000000005</v>
      </c>
      <c r="L387" s="6">
        <f t="shared" si="58"/>
        <v>711.61999999999989</v>
      </c>
      <c r="M387" s="6">
        <f t="shared" si="58"/>
        <v>1080.18</v>
      </c>
      <c r="N387" s="6">
        <f t="shared" si="58"/>
        <v>170.88</v>
      </c>
      <c r="O387" s="6">
        <f t="shared" si="58"/>
        <v>9.0599999999999987</v>
      </c>
    </row>
    <row r="388" spans="1:15" x14ac:dyDescent="0.25">
      <c r="A388" s="9"/>
      <c r="B388" s="16"/>
      <c r="C388" s="17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1:15" x14ac:dyDescent="0.25">
      <c r="A389" s="32" t="s">
        <v>79</v>
      </c>
      <c r="B389" s="32"/>
      <c r="C389" s="33" t="s">
        <v>40</v>
      </c>
      <c r="D389" s="33"/>
      <c r="E389" s="33"/>
    </row>
    <row r="390" spans="1:15" x14ac:dyDescent="0.25">
      <c r="A390" s="32" t="s">
        <v>27</v>
      </c>
      <c r="B390" s="32"/>
      <c r="C390" s="33" t="s">
        <v>62</v>
      </c>
      <c r="D390" s="33"/>
      <c r="E390" s="33"/>
    </row>
    <row r="391" spans="1:15" x14ac:dyDescent="0.25">
      <c r="A391" s="32" t="s">
        <v>28</v>
      </c>
      <c r="B391" s="32"/>
      <c r="C391" s="33" t="s">
        <v>29</v>
      </c>
      <c r="D391" s="33"/>
      <c r="E391" s="33"/>
    </row>
    <row r="392" spans="1:15" x14ac:dyDescent="0.25">
      <c r="A392" s="29" t="s">
        <v>30</v>
      </c>
      <c r="B392" s="29"/>
      <c r="C392" s="30" t="s">
        <v>125</v>
      </c>
      <c r="D392" s="30"/>
      <c r="E392" s="30"/>
    </row>
    <row r="393" spans="1:15" ht="38.25" x14ac:dyDescent="0.25">
      <c r="A393" s="3" t="s">
        <v>0</v>
      </c>
      <c r="B393" s="28" t="s">
        <v>3</v>
      </c>
      <c r="C393" s="28" t="s">
        <v>6</v>
      </c>
      <c r="D393" s="28" t="s">
        <v>10</v>
      </c>
      <c r="E393" s="28"/>
      <c r="F393" s="28"/>
      <c r="G393" s="3" t="s">
        <v>11</v>
      </c>
      <c r="H393" s="28" t="s">
        <v>17</v>
      </c>
      <c r="I393" s="28"/>
      <c r="J393" s="28"/>
      <c r="K393" s="28"/>
      <c r="L393" s="28" t="s">
        <v>18</v>
      </c>
      <c r="M393" s="28"/>
      <c r="N393" s="28"/>
      <c r="O393" s="28"/>
    </row>
    <row r="394" spans="1:15" x14ac:dyDescent="0.25">
      <c r="A394" s="3" t="s">
        <v>1</v>
      </c>
      <c r="B394" s="28"/>
      <c r="C394" s="28"/>
      <c r="D394" s="3" t="s">
        <v>8</v>
      </c>
      <c r="E394" s="3" t="s">
        <v>9</v>
      </c>
      <c r="F394" s="3" t="s">
        <v>7</v>
      </c>
      <c r="G394" s="3" t="s">
        <v>12</v>
      </c>
      <c r="H394" s="3" t="s">
        <v>92</v>
      </c>
      <c r="I394" s="3" t="s">
        <v>14</v>
      </c>
      <c r="J394" s="3" t="s">
        <v>15</v>
      </c>
      <c r="K394" s="3" t="s">
        <v>16</v>
      </c>
      <c r="L394" s="3" t="s">
        <v>19</v>
      </c>
      <c r="M394" s="3" t="s">
        <v>20</v>
      </c>
      <c r="N394" s="3" t="s">
        <v>21</v>
      </c>
      <c r="O394" s="3" t="s">
        <v>22</v>
      </c>
    </row>
    <row r="395" spans="1:15" x14ac:dyDescent="0.25">
      <c r="A395" s="2">
        <v>1</v>
      </c>
      <c r="B395" s="2">
        <v>2</v>
      </c>
      <c r="C395" s="2">
        <v>3</v>
      </c>
      <c r="D395" s="2">
        <v>4</v>
      </c>
      <c r="E395" s="2">
        <v>5</v>
      </c>
      <c r="F395" s="2">
        <v>6</v>
      </c>
      <c r="G395" s="2">
        <v>7</v>
      </c>
      <c r="H395" s="2">
        <v>8</v>
      </c>
      <c r="I395" s="2">
        <v>9</v>
      </c>
      <c r="J395" s="2">
        <v>10</v>
      </c>
      <c r="K395" s="2">
        <v>11</v>
      </c>
      <c r="L395" s="2">
        <v>12</v>
      </c>
      <c r="M395" s="2">
        <v>13</v>
      </c>
      <c r="N395" s="2">
        <v>14</v>
      </c>
      <c r="O395" s="2">
        <v>15</v>
      </c>
    </row>
    <row r="396" spans="1:15" x14ac:dyDescent="0.25">
      <c r="A396" s="28" t="s">
        <v>23</v>
      </c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</row>
    <row r="397" spans="1:15" ht="42.75" customHeight="1" x14ac:dyDescent="0.25">
      <c r="A397" s="2">
        <v>366</v>
      </c>
      <c r="B397" s="2" t="s">
        <v>52</v>
      </c>
      <c r="C397" s="2" t="s">
        <v>145</v>
      </c>
      <c r="D397" s="2">
        <v>21.03</v>
      </c>
      <c r="E397" s="2">
        <v>23.09</v>
      </c>
      <c r="F397" s="2">
        <v>56.66</v>
      </c>
      <c r="G397" s="5">
        <f>D397*4.1+E397*9.3+F397*4.1</f>
        <v>533.26599999999996</v>
      </c>
      <c r="H397" s="2">
        <v>0.32</v>
      </c>
      <c r="I397" s="2">
        <v>17.149999999999999</v>
      </c>
      <c r="J397" s="2">
        <v>0.19500000000000001</v>
      </c>
      <c r="K397" s="2">
        <v>2.6</v>
      </c>
      <c r="L397" s="2">
        <v>304.3</v>
      </c>
      <c r="M397" s="2">
        <v>445.4</v>
      </c>
      <c r="N397" s="2">
        <v>53.5</v>
      </c>
      <c r="O397" s="2">
        <v>3.91</v>
      </c>
    </row>
    <row r="398" spans="1:15" x14ac:dyDescent="0.25">
      <c r="A398" s="2">
        <v>684</v>
      </c>
      <c r="B398" s="2" t="s">
        <v>53</v>
      </c>
      <c r="C398" s="2">
        <v>200</v>
      </c>
      <c r="D398" s="5">
        <v>0.53</v>
      </c>
      <c r="E398" s="5"/>
      <c r="F398" s="5">
        <v>9.4700000000000006</v>
      </c>
      <c r="G398" s="5">
        <f>D398*4.1+E398*9.3+F398*4.1</f>
        <v>41</v>
      </c>
      <c r="H398" s="5"/>
      <c r="I398" s="5">
        <v>0.27</v>
      </c>
      <c r="J398" s="5"/>
      <c r="K398" s="5"/>
      <c r="L398" s="5">
        <v>13.6</v>
      </c>
      <c r="M398" s="5">
        <v>22.13</v>
      </c>
      <c r="N398" s="5">
        <v>11.73</v>
      </c>
      <c r="O398" s="5">
        <v>0.13</v>
      </c>
    </row>
    <row r="399" spans="1:15" ht="18" customHeight="1" x14ac:dyDescent="0.25">
      <c r="A399" s="2" t="s">
        <v>108</v>
      </c>
      <c r="B399" s="2" t="s">
        <v>139</v>
      </c>
      <c r="C399" s="2">
        <v>40</v>
      </c>
      <c r="D399" s="27">
        <v>2.2400000000000002</v>
      </c>
      <c r="E399" s="27"/>
      <c r="F399" s="27">
        <v>0.44</v>
      </c>
      <c r="G399" s="27">
        <f>D399*4.1+E399*9.3+F399*4.1</f>
        <v>10.988</v>
      </c>
      <c r="H399" s="27">
        <v>0.04</v>
      </c>
      <c r="I399" s="27"/>
      <c r="J399" s="27"/>
      <c r="K399" s="27">
        <v>0.36</v>
      </c>
      <c r="L399" s="27">
        <v>9.1999999999999993</v>
      </c>
      <c r="M399" s="27">
        <v>42.4</v>
      </c>
      <c r="N399" s="27">
        <v>10</v>
      </c>
      <c r="O399" s="27">
        <v>1.24</v>
      </c>
    </row>
    <row r="400" spans="1:15" x14ac:dyDescent="0.25">
      <c r="A400" s="2"/>
      <c r="B400" s="3" t="s">
        <v>5</v>
      </c>
      <c r="C400" s="2"/>
      <c r="D400" s="6">
        <f t="shared" ref="D400:O400" si="59">SUM(D397:D399)</f>
        <v>23.800000000000004</v>
      </c>
      <c r="E400" s="6">
        <f t="shared" si="59"/>
        <v>23.09</v>
      </c>
      <c r="F400" s="6">
        <f t="shared" si="59"/>
        <v>66.569999999999993</v>
      </c>
      <c r="G400" s="6">
        <f t="shared" si="59"/>
        <v>585.25399999999991</v>
      </c>
      <c r="H400" s="6">
        <f t="shared" si="59"/>
        <v>0.36</v>
      </c>
      <c r="I400" s="6">
        <f t="shared" si="59"/>
        <v>17.419999999999998</v>
      </c>
      <c r="J400" s="6">
        <f t="shared" si="59"/>
        <v>0.19500000000000001</v>
      </c>
      <c r="K400" s="6">
        <f t="shared" si="59"/>
        <v>2.96</v>
      </c>
      <c r="L400" s="6">
        <f t="shared" si="59"/>
        <v>327.10000000000002</v>
      </c>
      <c r="M400" s="6">
        <f t="shared" si="59"/>
        <v>509.92999999999995</v>
      </c>
      <c r="N400" s="6">
        <f t="shared" si="59"/>
        <v>75.23</v>
      </c>
      <c r="O400" s="6">
        <f t="shared" si="59"/>
        <v>5.28</v>
      </c>
    </row>
    <row r="401" spans="1:15" x14ac:dyDescent="0.25">
      <c r="A401" s="28" t="s">
        <v>24</v>
      </c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</row>
    <row r="402" spans="1:15" ht="21.75" customHeight="1" x14ac:dyDescent="0.25">
      <c r="A402" s="2">
        <v>65</v>
      </c>
      <c r="B402" s="23" t="s">
        <v>142</v>
      </c>
      <c r="C402" s="2">
        <v>100</v>
      </c>
      <c r="D402" s="10">
        <v>2</v>
      </c>
      <c r="E402" s="10">
        <v>4.2</v>
      </c>
      <c r="F402" s="10">
        <v>14.3</v>
      </c>
      <c r="G402" s="5">
        <f>D402*4.1+E402*9.3+F402*4.1</f>
        <v>105.89</v>
      </c>
      <c r="H402" s="10">
        <v>0.03</v>
      </c>
      <c r="I402" s="10">
        <v>21.3</v>
      </c>
      <c r="J402" s="10"/>
      <c r="K402" s="10">
        <v>2.2999999999999998</v>
      </c>
      <c r="L402" s="10">
        <v>25.8</v>
      </c>
      <c r="M402" s="10">
        <v>17</v>
      </c>
      <c r="N402" s="10">
        <v>9.6</v>
      </c>
      <c r="O402" s="10">
        <v>0.31</v>
      </c>
    </row>
    <row r="403" spans="1:15" ht="32.25" customHeight="1" x14ac:dyDescent="0.25">
      <c r="A403" s="2">
        <v>109</v>
      </c>
      <c r="B403" s="2" t="s">
        <v>100</v>
      </c>
      <c r="C403" s="2" t="s">
        <v>34</v>
      </c>
      <c r="D403" s="2">
        <v>6.25</v>
      </c>
      <c r="E403" s="2">
        <v>8.3000000000000007</v>
      </c>
      <c r="F403" s="2">
        <v>13.75</v>
      </c>
      <c r="G403" s="5">
        <f>D403*4.1+E403*9.3+F403*4.1</f>
        <v>159.19</v>
      </c>
      <c r="H403" s="2">
        <v>0.05</v>
      </c>
      <c r="I403" s="2">
        <v>8.75</v>
      </c>
      <c r="J403" s="2">
        <v>0.13</v>
      </c>
      <c r="K403" s="2">
        <v>1.2</v>
      </c>
      <c r="L403" s="2">
        <v>162.5</v>
      </c>
      <c r="M403" s="2">
        <v>127.5</v>
      </c>
      <c r="N403" s="2">
        <v>12.5</v>
      </c>
      <c r="O403" s="2">
        <v>1.5</v>
      </c>
    </row>
    <row r="404" spans="1:15" ht="32.25" customHeight="1" x14ac:dyDescent="0.25">
      <c r="A404" s="2" t="s">
        <v>55</v>
      </c>
      <c r="B404" s="2" t="s">
        <v>56</v>
      </c>
      <c r="C404" s="2">
        <v>180</v>
      </c>
      <c r="D404" s="2">
        <v>10.67</v>
      </c>
      <c r="E404" s="2">
        <v>4.9000000000000004</v>
      </c>
      <c r="F404" s="2">
        <v>47.8</v>
      </c>
      <c r="G404" s="5">
        <f>D404*4.1+E404*9.3+F404*4.1</f>
        <v>285.29699999999997</v>
      </c>
      <c r="H404" s="2">
        <v>0.24</v>
      </c>
      <c r="I404" s="2"/>
      <c r="J404" s="2"/>
      <c r="K404" s="2"/>
      <c r="L404" s="2">
        <v>37.700000000000003</v>
      </c>
      <c r="M404" s="2">
        <v>243</v>
      </c>
      <c r="N404" s="2">
        <v>37.799999999999997</v>
      </c>
      <c r="O404" s="2">
        <v>0.83</v>
      </c>
    </row>
    <row r="405" spans="1:15" ht="25.5" customHeight="1" x14ac:dyDescent="0.25">
      <c r="A405" s="2" t="s">
        <v>116</v>
      </c>
      <c r="B405" s="2" t="s">
        <v>115</v>
      </c>
      <c r="C405" s="2" t="s">
        <v>113</v>
      </c>
      <c r="D405" s="5">
        <v>9.17</v>
      </c>
      <c r="E405" s="5">
        <v>14.25</v>
      </c>
      <c r="F405" s="5">
        <v>24.15</v>
      </c>
      <c r="G405" s="5">
        <f>D405*4.1+E405*9.3+F405*4.1</f>
        <v>269.137</v>
      </c>
      <c r="H405" s="5">
        <v>0.09</v>
      </c>
      <c r="I405" s="5"/>
      <c r="J405" s="5">
        <v>0.18</v>
      </c>
      <c r="K405" s="5">
        <v>0.81</v>
      </c>
      <c r="L405" s="5">
        <v>172.3</v>
      </c>
      <c r="M405" s="5">
        <v>214.6</v>
      </c>
      <c r="N405" s="5">
        <v>29.5</v>
      </c>
      <c r="O405" s="5">
        <v>0.2</v>
      </c>
    </row>
    <row r="406" spans="1:15" ht="11.25" customHeight="1" x14ac:dyDescent="0.25">
      <c r="A406" s="38">
        <v>639</v>
      </c>
      <c r="B406" s="40" t="s">
        <v>25</v>
      </c>
      <c r="C406" s="39">
        <v>200</v>
      </c>
      <c r="D406" s="37">
        <v>0.24</v>
      </c>
      <c r="E406" s="37"/>
      <c r="F406" s="37">
        <v>35.76</v>
      </c>
      <c r="G406" s="37">
        <v>139.87</v>
      </c>
      <c r="H406" s="37">
        <v>0.08</v>
      </c>
      <c r="I406" s="37">
        <v>8</v>
      </c>
      <c r="J406" s="37"/>
      <c r="K406" s="37">
        <v>0.18</v>
      </c>
      <c r="L406" s="37">
        <v>18.2</v>
      </c>
      <c r="M406" s="37">
        <v>6.24</v>
      </c>
      <c r="N406" s="37">
        <v>0.96</v>
      </c>
      <c r="O406" s="37">
        <v>0.28000000000000003</v>
      </c>
    </row>
    <row r="407" spans="1:15" ht="35.25" customHeight="1" x14ac:dyDescent="0.25">
      <c r="A407" s="38"/>
      <c r="B407" s="41"/>
      <c r="C407" s="39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</row>
    <row r="408" spans="1:15" ht="30" customHeight="1" x14ac:dyDescent="0.25">
      <c r="A408" s="2" t="s">
        <v>108</v>
      </c>
      <c r="B408" s="2" t="s">
        <v>139</v>
      </c>
      <c r="C408" s="2">
        <v>40</v>
      </c>
      <c r="D408" s="5">
        <v>2.2400000000000002</v>
      </c>
      <c r="E408" s="5"/>
      <c r="F408" s="5">
        <v>0.44</v>
      </c>
      <c r="G408" s="5">
        <f>D408*4.1+E408*9.3+F408*4.1</f>
        <v>10.988</v>
      </c>
      <c r="H408" s="5">
        <v>0.04</v>
      </c>
      <c r="I408" s="5"/>
      <c r="J408" s="5"/>
      <c r="K408" s="5">
        <v>0.36</v>
      </c>
      <c r="L408" s="5">
        <v>9.1999999999999993</v>
      </c>
      <c r="M408" s="5">
        <v>42.4</v>
      </c>
      <c r="N408" s="5">
        <v>10</v>
      </c>
      <c r="O408" s="5">
        <v>1.24</v>
      </c>
    </row>
    <row r="409" spans="1:15" x14ac:dyDescent="0.25">
      <c r="A409" s="2"/>
      <c r="B409" s="8" t="s">
        <v>5</v>
      </c>
      <c r="C409" s="7"/>
      <c r="D409" s="6">
        <f t="shared" ref="D409:O409" si="60">SUM(D402:D408)</f>
        <v>30.57</v>
      </c>
      <c r="E409" s="6">
        <f t="shared" si="60"/>
        <v>31.65</v>
      </c>
      <c r="F409" s="6">
        <f t="shared" si="60"/>
        <v>136.19999999999999</v>
      </c>
      <c r="G409" s="6">
        <f t="shared" si="60"/>
        <v>970.37199999999984</v>
      </c>
      <c r="H409" s="6">
        <f t="shared" si="60"/>
        <v>0.53</v>
      </c>
      <c r="I409" s="6">
        <f t="shared" si="60"/>
        <v>38.049999999999997</v>
      </c>
      <c r="J409" s="6">
        <f t="shared" si="60"/>
        <v>0.31</v>
      </c>
      <c r="K409" s="6">
        <f t="shared" si="60"/>
        <v>4.8500000000000005</v>
      </c>
      <c r="L409" s="6">
        <f t="shared" si="60"/>
        <v>425.7</v>
      </c>
      <c r="M409" s="6">
        <f t="shared" si="60"/>
        <v>650.74</v>
      </c>
      <c r="N409" s="6">
        <f t="shared" si="60"/>
        <v>100.36</v>
      </c>
      <c r="O409" s="6">
        <f t="shared" si="60"/>
        <v>4.3600000000000003</v>
      </c>
    </row>
    <row r="410" spans="1:15" ht="22.5" customHeight="1" x14ac:dyDescent="0.25">
      <c r="A410" s="2"/>
      <c r="B410" s="8" t="s">
        <v>33</v>
      </c>
      <c r="C410" s="7"/>
      <c r="D410" s="6">
        <f t="shared" ref="D410:O410" si="61">D400+D409</f>
        <v>54.370000000000005</v>
      </c>
      <c r="E410" s="6">
        <f t="shared" si="61"/>
        <v>54.739999999999995</v>
      </c>
      <c r="F410" s="6">
        <f t="shared" si="61"/>
        <v>202.76999999999998</v>
      </c>
      <c r="G410" s="6">
        <f t="shared" si="61"/>
        <v>1555.6259999999997</v>
      </c>
      <c r="H410" s="6">
        <f t="shared" si="61"/>
        <v>0.89</v>
      </c>
      <c r="I410" s="6">
        <f t="shared" si="61"/>
        <v>55.47</v>
      </c>
      <c r="J410" s="6">
        <f t="shared" si="61"/>
        <v>0.505</v>
      </c>
      <c r="K410" s="6">
        <f t="shared" si="61"/>
        <v>7.8100000000000005</v>
      </c>
      <c r="L410" s="6">
        <f t="shared" si="61"/>
        <v>752.8</v>
      </c>
      <c r="M410" s="6">
        <f t="shared" si="61"/>
        <v>1160.67</v>
      </c>
      <c r="N410" s="6">
        <f t="shared" si="61"/>
        <v>175.59</v>
      </c>
      <c r="O410" s="6">
        <f t="shared" si="61"/>
        <v>9.64</v>
      </c>
    </row>
    <row r="411" spans="1:15" x14ac:dyDescent="0.25">
      <c r="A411" s="9"/>
      <c r="B411" s="16"/>
      <c r="C411" s="17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spans="1:15" ht="21" customHeight="1" x14ac:dyDescent="0.25">
      <c r="A412" s="32" t="s">
        <v>80</v>
      </c>
      <c r="B412" s="32"/>
      <c r="C412" s="33" t="s">
        <v>48</v>
      </c>
      <c r="D412" s="33"/>
      <c r="E412" s="33"/>
    </row>
    <row r="413" spans="1:15" ht="15" customHeight="1" x14ac:dyDescent="0.25">
      <c r="A413" s="32" t="s">
        <v>27</v>
      </c>
      <c r="B413" s="32"/>
      <c r="C413" s="33" t="s">
        <v>62</v>
      </c>
      <c r="D413" s="33"/>
      <c r="E413" s="33"/>
    </row>
    <row r="414" spans="1:15" ht="16.5" customHeight="1" x14ac:dyDescent="0.25">
      <c r="A414" s="32" t="s">
        <v>28</v>
      </c>
      <c r="B414" s="32"/>
      <c r="C414" s="33" t="s">
        <v>29</v>
      </c>
      <c r="D414" s="33"/>
      <c r="E414" s="33"/>
    </row>
    <row r="415" spans="1:15" ht="25.5" customHeight="1" x14ac:dyDescent="0.25">
      <c r="A415" s="29" t="s">
        <v>30</v>
      </c>
      <c r="B415" s="29"/>
      <c r="C415" s="30" t="s">
        <v>125</v>
      </c>
      <c r="D415" s="30"/>
      <c r="E415" s="30"/>
    </row>
    <row r="416" spans="1:15" ht="25.5" customHeight="1" x14ac:dyDescent="0.25">
      <c r="A416" s="22" t="s">
        <v>104</v>
      </c>
      <c r="B416" s="28" t="s">
        <v>3</v>
      </c>
      <c r="C416" s="28" t="s">
        <v>6</v>
      </c>
      <c r="D416" s="28" t="s">
        <v>10</v>
      </c>
      <c r="E416" s="28"/>
      <c r="F416" s="28"/>
      <c r="G416" s="3" t="s">
        <v>11</v>
      </c>
      <c r="H416" s="28" t="s">
        <v>17</v>
      </c>
      <c r="I416" s="28"/>
      <c r="J416" s="28"/>
      <c r="K416" s="28"/>
      <c r="L416" s="28" t="s">
        <v>18</v>
      </c>
      <c r="M416" s="28"/>
      <c r="N416" s="28"/>
      <c r="O416" s="28"/>
    </row>
    <row r="417" spans="1:15" x14ac:dyDescent="0.25">
      <c r="A417" s="3" t="s">
        <v>1</v>
      </c>
      <c r="B417" s="28"/>
      <c r="C417" s="28"/>
      <c r="D417" s="3" t="s">
        <v>8</v>
      </c>
      <c r="E417" s="3" t="s">
        <v>9</v>
      </c>
      <c r="F417" s="3" t="s">
        <v>7</v>
      </c>
      <c r="G417" s="3" t="s">
        <v>12</v>
      </c>
      <c r="H417" s="3" t="s">
        <v>92</v>
      </c>
      <c r="I417" s="3" t="s">
        <v>14</v>
      </c>
      <c r="J417" s="3" t="s">
        <v>15</v>
      </c>
      <c r="K417" s="3" t="s">
        <v>16</v>
      </c>
      <c r="L417" s="3" t="s">
        <v>19</v>
      </c>
      <c r="M417" s="3" t="s">
        <v>20</v>
      </c>
      <c r="N417" s="3" t="s">
        <v>21</v>
      </c>
      <c r="O417" s="3" t="s">
        <v>22</v>
      </c>
    </row>
    <row r="418" spans="1:15" x14ac:dyDescent="0.25">
      <c r="A418" s="2">
        <v>1</v>
      </c>
      <c r="B418" s="2">
        <v>2</v>
      </c>
      <c r="C418" s="2">
        <v>3</v>
      </c>
      <c r="D418" s="2">
        <v>4</v>
      </c>
      <c r="E418" s="2">
        <v>5</v>
      </c>
      <c r="F418" s="2">
        <v>6</v>
      </c>
      <c r="G418" s="2">
        <v>7</v>
      </c>
      <c r="H418" s="2">
        <v>8</v>
      </c>
      <c r="I418" s="2">
        <v>9</v>
      </c>
      <c r="J418" s="2">
        <v>10</v>
      </c>
      <c r="K418" s="2">
        <v>11</v>
      </c>
      <c r="L418" s="2">
        <v>12</v>
      </c>
      <c r="M418" s="2">
        <v>13</v>
      </c>
      <c r="N418" s="2">
        <v>14</v>
      </c>
      <c r="O418" s="2">
        <v>15</v>
      </c>
    </row>
    <row r="419" spans="1:15" x14ac:dyDescent="0.25">
      <c r="A419" s="34" t="s">
        <v>23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6"/>
    </row>
    <row r="420" spans="1:15" ht="18.75" customHeight="1" x14ac:dyDescent="0.25">
      <c r="A420" s="2">
        <v>499</v>
      </c>
      <c r="B420" s="2" t="s">
        <v>43</v>
      </c>
      <c r="C420" s="2">
        <v>100</v>
      </c>
      <c r="D420" s="2">
        <v>13.75</v>
      </c>
      <c r="E420" s="2">
        <v>12.61</v>
      </c>
      <c r="F420" s="2">
        <v>24.7</v>
      </c>
      <c r="G420" s="5">
        <f>D420*4.1+E420*9.3+F420*4.1</f>
        <v>274.91800000000001</v>
      </c>
      <c r="H420" s="2">
        <v>0.16</v>
      </c>
      <c r="I420" s="2">
        <v>0.3</v>
      </c>
      <c r="J420" s="2">
        <v>0.23</v>
      </c>
      <c r="K420" s="2">
        <v>0.37</v>
      </c>
      <c r="L420" s="2">
        <v>203.25</v>
      </c>
      <c r="M420" s="2">
        <v>220.6</v>
      </c>
      <c r="N420" s="2">
        <v>27.6</v>
      </c>
      <c r="O420" s="2">
        <v>0.95</v>
      </c>
    </row>
    <row r="421" spans="1:15" ht="42.75" customHeight="1" x14ac:dyDescent="0.25">
      <c r="A421" s="2">
        <v>516</v>
      </c>
      <c r="B421" s="2" t="s">
        <v>70</v>
      </c>
      <c r="C421" s="2">
        <v>250</v>
      </c>
      <c r="D421" s="2">
        <v>5.9</v>
      </c>
      <c r="E421" s="2">
        <v>11.57</v>
      </c>
      <c r="F421" s="2">
        <v>52.4</v>
      </c>
      <c r="G421" s="5">
        <f>D421*4.1+E421*9.3+F421*4.1</f>
        <v>346.63099999999997</v>
      </c>
      <c r="H421" s="2">
        <v>0.15</v>
      </c>
      <c r="I421" s="2"/>
      <c r="J421" s="2"/>
      <c r="K421" s="2">
        <v>2.34</v>
      </c>
      <c r="L421" s="2">
        <v>76.900000000000006</v>
      </c>
      <c r="M421" s="2">
        <v>134.5</v>
      </c>
      <c r="N421" s="2">
        <v>22.3</v>
      </c>
      <c r="O421" s="2">
        <v>1.3</v>
      </c>
    </row>
    <row r="422" spans="1:15" ht="23.25" customHeight="1" x14ac:dyDescent="0.25">
      <c r="A422" s="2">
        <v>686</v>
      </c>
      <c r="B422" s="2" t="s">
        <v>42</v>
      </c>
      <c r="C422" s="2" t="s">
        <v>44</v>
      </c>
      <c r="D422" s="2">
        <v>0.53</v>
      </c>
      <c r="E422" s="2"/>
      <c r="F422" s="2">
        <v>17.600000000000001</v>
      </c>
      <c r="G422" s="5">
        <f>D422*4.1+E422*9.3+F422*4.1</f>
        <v>74.332999999999998</v>
      </c>
      <c r="H422" s="2"/>
      <c r="I422" s="2">
        <v>2.13</v>
      </c>
      <c r="J422" s="2"/>
      <c r="K422" s="2"/>
      <c r="L422" s="2">
        <v>35.4</v>
      </c>
      <c r="M422" s="2">
        <v>52.3</v>
      </c>
      <c r="N422" s="2">
        <v>12.27</v>
      </c>
      <c r="O422" s="2">
        <v>0.27</v>
      </c>
    </row>
    <row r="423" spans="1:15" ht="27.75" customHeight="1" x14ac:dyDescent="0.25">
      <c r="A423" s="2" t="s">
        <v>108</v>
      </c>
      <c r="B423" s="2" t="s">
        <v>138</v>
      </c>
      <c r="C423" s="2">
        <v>40</v>
      </c>
      <c r="D423" s="5">
        <v>2.2400000000000002</v>
      </c>
      <c r="E423" s="5"/>
      <c r="F423" s="5">
        <v>0.44</v>
      </c>
      <c r="G423" s="5">
        <f>D423*4.1+E423*9.3+F423*4.1</f>
        <v>10.988</v>
      </c>
      <c r="H423" s="5">
        <v>0.04</v>
      </c>
      <c r="I423" s="5"/>
      <c r="J423" s="5"/>
      <c r="K423" s="5">
        <v>0.36</v>
      </c>
      <c r="L423" s="5">
        <v>9.1999999999999993</v>
      </c>
      <c r="M423" s="5">
        <v>42.4</v>
      </c>
      <c r="N423" s="5">
        <v>10</v>
      </c>
      <c r="O423" s="5">
        <v>1.24</v>
      </c>
    </row>
    <row r="424" spans="1:15" ht="15" customHeight="1" x14ac:dyDescent="0.25">
      <c r="A424" s="2"/>
      <c r="B424" s="3" t="s">
        <v>5</v>
      </c>
      <c r="C424" s="3"/>
      <c r="D424" s="6">
        <f>SUM(D420:D423)</f>
        <v>22.42</v>
      </c>
      <c r="E424" s="6">
        <f t="shared" ref="E424:O424" si="62">SUM(E420:E423)</f>
        <v>24.18</v>
      </c>
      <c r="F424" s="6">
        <f t="shared" si="62"/>
        <v>95.139999999999986</v>
      </c>
      <c r="G424" s="6">
        <f t="shared" si="62"/>
        <v>706.86999999999989</v>
      </c>
      <c r="H424" s="6">
        <f t="shared" si="62"/>
        <v>0.35</v>
      </c>
      <c r="I424" s="6">
        <f t="shared" si="62"/>
        <v>2.4299999999999997</v>
      </c>
      <c r="J424" s="6">
        <f t="shared" si="62"/>
        <v>0.23</v>
      </c>
      <c r="K424" s="6">
        <f t="shared" si="62"/>
        <v>3.07</v>
      </c>
      <c r="L424" s="6">
        <f t="shared" si="62"/>
        <v>324.74999999999994</v>
      </c>
      <c r="M424" s="6">
        <f t="shared" si="62"/>
        <v>449.8</v>
      </c>
      <c r="N424" s="6">
        <f t="shared" si="62"/>
        <v>72.17</v>
      </c>
      <c r="O424" s="6">
        <f t="shared" si="62"/>
        <v>3.76</v>
      </c>
    </row>
    <row r="425" spans="1:15" ht="12" customHeight="1" x14ac:dyDescent="0.25">
      <c r="A425" s="34" t="s">
        <v>24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6"/>
    </row>
    <row r="426" spans="1:15" ht="38.25" x14ac:dyDescent="0.25">
      <c r="A426" s="2" t="s">
        <v>114</v>
      </c>
      <c r="B426" s="2" t="s">
        <v>45</v>
      </c>
      <c r="C426" s="2">
        <v>100</v>
      </c>
      <c r="D426" s="2">
        <v>2.16</v>
      </c>
      <c r="E426" s="2">
        <v>8.6</v>
      </c>
      <c r="F426" s="2">
        <v>20.18</v>
      </c>
      <c r="G426" s="5">
        <f t="shared" ref="G426:G431" si="63">D426*4.1+E426*9.3+F426*4.1</f>
        <v>171.57399999999998</v>
      </c>
      <c r="H426" s="2">
        <v>0.04</v>
      </c>
      <c r="I426" s="2">
        <v>12.6</v>
      </c>
      <c r="J426" s="2"/>
      <c r="K426" s="2">
        <v>2.2000000000000002</v>
      </c>
      <c r="L426" s="2">
        <v>116.3</v>
      </c>
      <c r="M426" s="2">
        <v>95.5</v>
      </c>
      <c r="N426" s="2">
        <v>32.799999999999997</v>
      </c>
      <c r="O426" s="2">
        <v>1.2</v>
      </c>
    </row>
    <row r="427" spans="1:15" ht="25.5" x14ac:dyDescent="0.25">
      <c r="A427" s="2">
        <v>138</v>
      </c>
      <c r="B427" s="2" t="s">
        <v>96</v>
      </c>
      <c r="C427" s="2" t="s">
        <v>34</v>
      </c>
      <c r="D427" s="5">
        <v>12.73</v>
      </c>
      <c r="E427" s="5">
        <v>2.8</v>
      </c>
      <c r="F427" s="5">
        <v>25.6</v>
      </c>
      <c r="G427" s="5">
        <f t="shared" si="63"/>
        <v>183.19299999999998</v>
      </c>
      <c r="H427" s="5">
        <v>0.15</v>
      </c>
      <c r="I427" s="5">
        <v>3.25</v>
      </c>
      <c r="J427" s="5">
        <v>0.13</v>
      </c>
      <c r="K427" s="5">
        <v>1.23</v>
      </c>
      <c r="L427" s="5">
        <v>115.2</v>
      </c>
      <c r="M427" s="5">
        <v>176.8</v>
      </c>
      <c r="N427" s="5">
        <v>24.05</v>
      </c>
      <c r="O427" s="5">
        <v>0.98</v>
      </c>
    </row>
    <row r="428" spans="1:15" ht="23.25" customHeight="1" x14ac:dyDescent="0.25">
      <c r="A428" s="2">
        <v>488</v>
      </c>
      <c r="B428" s="2" t="s">
        <v>135</v>
      </c>
      <c r="C428" s="2">
        <v>100</v>
      </c>
      <c r="D428" s="2">
        <v>9.4</v>
      </c>
      <c r="E428" s="2">
        <v>15</v>
      </c>
      <c r="F428" s="2">
        <v>10.8</v>
      </c>
      <c r="G428" s="5">
        <v>222.32</v>
      </c>
      <c r="H428" s="2"/>
      <c r="I428" s="2"/>
      <c r="J428" s="2"/>
      <c r="K428" s="2">
        <v>0.6</v>
      </c>
      <c r="L428" s="2">
        <v>30.6</v>
      </c>
      <c r="M428" s="2">
        <v>268.2</v>
      </c>
      <c r="N428" s="2">
        <v>10.6</v>
      </c>
      <c r="O428" s="2">
        <v>1.2</v>
      </c>
    </row>
    <row r="429" spans="1:15" ht="25.5" x14ac:dyDescent="0.25">
      <c r="A429" s="2">
        <v>534</v>
      </c>
      <c r="B429" s="2" t="s">
        <v>97</v>
      </c>
      <c r="C429" s="2" t="s">
        <v>123</v>
      </c>
      <c r="D429" s="2">
        <v>8.3000000000000007</v>
      </c>
      <c r="E429" s="2">
        <v>14.8</v>
      </c>
      <c r="F429" s="2">
        <v>68.2</v>
      </c>
      <c r="G429" s="5">
        <f t="shared" si="63"/>
        <v>451.29</v>
      </c>
      <c r="H429" s="2">
        <v>0.21</v>
      </c>
      <c r="I429" s="2">
        <v>1.2</v>
      </c>
      <c r="J429" s="2">
        <v>0.16</v>
      </c>
      <c r="K429" s="2">
        <v>0.65</v>
      </c>
      <c r="L429" s="2">
        <v>136.44</v>
      </c>
      <c r="M429" s="2">
        <v>165.1</v>
      </c>
      <c r="N429" s="2">
        <v>31.5</v>
      </c>
      <c r="O429" s="2">
        <v>0.3</v>
      </c>
    </row>
    <row r="430" spans="1:15" ht="32.25" customHeight="1" x14ac:dyDescent="0.25">
      <c r="A430" s="2">
        <v>699</v>
      </c>
      <c r="B430" s="2" t="s">
        <v>50</v>
      </c>
      <c r="C430" s="2">
        <v>200</v>
      </c>
      <c r="D430" s="2">
        <v>0.3</v>
      </c>
      <c r="E430" s="2"/>
      <c r="F430" s="15">
        <v>17.2</v>
      </c>
      <c r="G430" s="5">
        <f t="shared" si="63"/>
        <v>71.75</v>
      </c>
      <c r="H430" s="2">
        <v>0.01</v>
      </c>
      <c r="I430" s="2">
        <v>10</v>
      </c>
      <c r="J430" s="2"/>
      <c r="K430" s="2"/>
      <c r="L430" s="2">
        <v>29.6</v>
      </c>
      <c r="M430" s="2">
        <v>22.3</v>
      </c>
      <c r="N430" s="2">
        <v>2.67</v>
      </c>
      <c r="O430" s="15">
        <v>0.53</v>
      </c>
    </row>
    <row r="431" spans="1:15" ht="27" customHeight="1" x14ac:dyDescent="0.25">
      <c r="A431" s="2" t="s">
        <v>108</v>
      </c>
      <c r="B431" s="2" t="s">
        <v>138</v>
      </c>
      <c r="C431" s="2">
        <v>40</v>
      </c>
      <c r="D431" s="5">
        <v>2.2400000000000002</v>
      </c>
      <c r="E431" s="5"/>
      <c r="F431" s="5">
        <v>0.44</v>
      </c>
      <c r="G431" s="5">
        <f t="shared" si="63"/>
        <v>10.988</v>
      </c>
      <c r="H431" s="5">
        <v>0.04</v>
      </c>
      <c r="I431" s="5"/>
      <c r="J431" s="5"/>
      <c r="K431" s="5">
        <v>0.36</v>
      </c>
      <c r="L431" s="5">
        <v>9.1999999999999993</v>
      </c>
      <c r="M431" s="5">
        <v>42.4</v>
      </c>
      <c r="N431" s="5">
        <v>10</v>
      </c>
      <c r="O431" s="5">
        <v>1.24</v>
      </c>
    </row>
    <row r="432" spans="1:15" x14ac:dyDescent="0.25">
      <c r="A432" s="2"/>
      <c r="B432" s="8" t="s">
        <v>5</v>
      </c>
      <c r="C432" s="7"/>
      <c r="D432" s="6">
        <f>SUM(D426:D431)</f>
        <v>35.130000000000003</v>
      </c>
      <c r="E432" s="6">
        <f>SUM(E426:E431)</f>
        <v>41.2</v>
      </c>
      <c r="F432" s="6">
        <f>SUM(F426:F431)</f>
        <v>142.41999999999999</v>
      </c>
      <c r="G432" s="6">
        <f>SUM(G426:G431)</f>
        <v>1111.115</v>
      </c>
      <c r="H432" s="6">
        <f>SUM(H426:H431)</f>
        <v>0.45</v>
      </c>
      <c r="I432" s="6">
        <f t="shared" ref="I432:O432" si="64">SUM(I426:I431)</f>
        <v>27.05</v>
      </c>
      <c r="J432" s="6">
        <f t="shared" si="64"/>
        <v>0.29000000000000004</v>
      </c>
      <c r="K432" s="6">
        <f t="shared" si="64"/>
        <v>5.0400000000000009</v>
      </c>
      <c r="L432" s="6">
        <f t="shared" si="64"/>
        <v>437.34000000000003</v>
      </c>
      <c r="M432" s="6">
        <f t="shared" si="64"/>
        <v>770.3</v>
      </c>
      <c r="N432" s="6">
        <f t="shared" si="64"/>
        <v>111.61999999999999</v>
      </c>
      <c r="O432" s="6">
        <f t="shared" si="64"/>
        <v>5.45</v>
      </c>
    </row>
    <row r="433" spans="1:15" ht="17.25" customHeight="1" x14ac:dyDescent="0.25">
      <c r="A433" s="2"/>
      <c r="B433" s="8" t="s">
        <v>33</v>
      </c>
      <c r="C433" s="7"/>
      <c r="D433" s="6">
        <f>D424+D432</f>
        <v>57.550000000000004</v>
      </c>
      <c r="E433" s="6">
        <f t="shared" ref="E433:O433" si="65">E424+E432</f>
        <v>65.38</v>
      </c>
      <c r="F433" s="6">
        <f t="shared" si="65"/>
        <v>237.55999999999997</v>
      </c>
      <c r="G433" s="6">
        <f t="shared" si="65"/>
        <v>1817.9849999999999</v>
      </c>
      <c r="H433" s="6">
        <f t="shared" si="65"/>
        <v>0.8</v>
      </c>
      <c r="I433" s="6">
        <f t="shared" si="65"/>
        <v>29.48</v>
      </c>
      <c r="J433" s="6">
        <f t="shared" si="65"/>
        <v>0.52</v>
      </c>
      <c r="K433" s="6">
        <f t="shared" si="65"/>
        <v>8.1100000000000012</v>
      </c>
      <c r="L433" s="6">
        <f t="shared" si="65"/>
        <v>762.08999999999992</v>
      </c>
      <c r="M433" s="6">
        <f t="shared" si="65"/>
        <v>1220.0999999999999</v>
      </c>
      <c r="N433" s="6">
        <f t="shared" si="65"/>
        <v>183.79</v>
      </c>
      <c r="O433" s="6">
        <f t="shared" si="65"/>
        <v>9.2100000000000009</v>
      </c>
    </row>
    <row r="434" spans="1:15" x14ac:dyDescent="0.25">
      <c r="A434" s="32" t="s">
        <v>81</v>
      </c>
      <c r="B434" s="32"/>
      <c r="C434" s="33" t="s">
        <v>51</v>
      </c>
      <c r="D434" s="33"/>
      <c r="E434" s="33"/>
    </row>
    <row r="435" spans="1:15" x14ac:dyDescent="0.25">
      <c r="A435" s="32" t="s">
        <v>27</v>
      </c>
      <c r="B435" s="32"/>
      <c r="C435" s="33" t="s">
        <v>62</v>
      </c>
      <c r="D435" s="33"/>
      <c r="E435" s="33"/>
    </row>
    <row r="436" spans="1:15" x14ac:dyDescent="0.25">
      <c r="A436" s="32" t="s">
        <v>28</v>
      </c>
      <c r="B436" s="32"/>
      <c r="C436" s="33" t="s">
        <v>29</v>
      </c>
      <c r="D436" s="33"/>
      <c r="E436" s="33"/>
    </row>
    <row r="437" spans="1:15" x14ac:dyDescent="0.25">
      <c r="A437" s="29" t="s">
        <v>30</v>
      </c>
      <c r="B437" s="29"/>
      <c r="C437" s="30" t="s">
        <v>125</v>
      </c>
      <c r="D437" s="30"/>
      <c r="E437" s="30"/>
    </row>
    <row r="438" spans="1:15" ht="38.25" x14ac:dyDescent="0.25">
      <c r="A438" s="3" t="s">
        <v>0</v>
      </c>
      <c r="B438" s="28" t="s">
        <v>3</v>
      </c>
      <c r="C438" s="28" t="s">
        <v>6</v>
      </c>
      <c r="D438" s="28" t="s">
        <v>10</v>
      </c>
      <c r="E438" s="28"/>
      <c r="F438" s="28"/>
      <c r="G438" s="3" t="s">
        <v>11</v>
      </c>
      <c r="H438" s="28" t="s">
        <v>17</v>
      </c>
      <c r="I438" s="28"/>
      <c r="J438" s="28"/>
      <c r="K438" s="28"/>
      <c r="L438" s="28" t="s">
        <v>18</v>
      </c>
      <c r="M438" s="28"/>
      <c r="N438" s="28"/>
      <c r="O438" s="28"/>
    </row>
    <row r="439" spans="1:15" x14ac:dyDescent="0.25">
      <c r="A439" s="3" t="s">
        <v>1</v>
      </c>
      <c r="B439" s="28"/>
      <c r="C439" s="28"/>
      <c r="D439" s="3" t="s">
        <v>8</v>
      </c>
      <c r="E439" s="3" t="s">
        <v>9</v>
      </c>
      <c r="F439" s="3" t="s">
        <v>7</v>
      </c>
      <c r="G439" s="3" t="s">
        <v>12</v>
      </c>
      <c r="H439" s="3" t="s">
        <v>92</v>
      </c>
      <c r="I439" s="3" t="s">
        <v>14</v>
      </c>
      <c r="J439" s="3" t="s">
        <v>15</v>
      </c>
      <c r="K439" s="3" t="s">
        <v>16</v>
      </c>
      <c r="L439" s="3" t="s">
        <v>19</v>
      </c>
      <c r="M439" s="3" t="s">
        <v>20</v>
      </c>
      <c r="N439" s="3" t="s">
        <v>21</v>
      </c>
      <c r="O439" s="3" t="s">
        <v>22</v>
      </c>
    </row>
    <row r="440" spans="1:15" x14ac:dyDescent="0.25">
      <c r="A440" s="2">
        <v>1</v>
      </c>
      <c r="B440" s="2">
        <v>2</v>
      </c>
      <c r="C440" s="2">
        <v>3</v>
      </c>
      <c r="D440" s="2">
        <v>4</v>
      </c>
      <c r="E440" s="2">
        <v>5</v>
      </c>
      <c r="F440" s="2">
        <v>6</v>
      </c>
      <c r="G440" s="2">
        <v>7</v>
      </c>
      <c r="H440" s="2">
        <v>8</v>
      </c>
      <c r="I440" s="2">
        <v>9</v>
      </c>
      <c r="J440" s="2">
        <v>10</v>
      </c>
      <c r="K440" s="2">
        <v>11</v>
      </c>
      <c r="L440" s="2">
        <v>12</v>
      </c>
      <c r="M440" s="2">
        <v>13</v>
      </c>
      <c r="N440" s="2">
        <v>14</v>
      </c>
      <c r="O440" s="2">
        <v>15</v>
      </c>
    </row>
    <row r="441" spans="1:15" x14ac:dyDescent="0.25">
      <c r="A441" s="28" t="s">
        <v>23</v>
      </c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</row>
    <row r="442" spans="1:15" ht="25.5" x14ac:dyDescent="0.25">
      <c r="A442" s="2">
        <v>160</v>
      </c>
      <c r="B442" s="2" t="s">
        <v>84</v>
      </c>
      <c r="C442" s="2">
        <v>200</v>
      </c>
      <c r="D442" s="2">
        <v>9.8800000000000008</v>
      </c>
      <c r="E442" s="2">
        <v>18.09</v>
      </c>
      <c r="F442" s="2">
        <v>28.3</v>
      </c>
      <c r="G442" s="5">
        <f>D442*4.1+E442*9.3+F442*4.1</f>
        <v>324.77500000000003</v>
      </c>
      <c r="H442" s="2">
        <v>0.14000000000000001</v>
      </c>
      <c r="I442" s="2">
        <v>0.4</v>
      </c>
      <c r="J442" s="2">
        <v>2.5999999999999999E-2</v>
      </c>
      <c r="K442" s="2">
        <v>2.13</v>
      </c>
      <c r="L442" s="2">
        <v>129.69999999999999</v>
      </c>
      <c r="M442" s="2">
        <v>228.13</v>
      </c>
      <c r="N442" s="2">
        <v>31.5</v>
      </c>
      <c r="O442" s="2">
        <v>0.05</v>
      </c>
    </row>
    <row r="443" spans="1:15" x14ac:dyDescent="0.25">
      <c r="A443" s="2">
        <v>692</v>
      </c>
      <c r="B443" s="2" t="s">
        <v>4</v>
      </c>
      <c r="C443" s="2">
        <v>200</v>
      </c>
      <c r="D443" s="5">
        <v>4.5999999999999996</v>
      </c>
      <c r="E443" s="5">
        <v>1.67</v>
      </c>
      <c r="F443" s="5">
        <v>19.2</v>
      </c>
      <c r="G443" s="5">
        <f>D443*4.1+E443*9.3+F443*4.1</f>
        <v>113.11099999999999</v>
      </c>
      <c r="H443" s="5">
        <v>0.03</v>
      </c>
      <c r="I443" s="5">
        <v>1.47</v>
      </c>
      <c r="J443" s="5"/>
      <c r="K443" s="5"/>
      <c r="L443" s="5">
        <v>105.7</v>
      </c>
      <c r="M443" s="5">
        <v>132</v>
      </c>
      <c r="N443" s="5">
        <v>19.329999999999998</v>
      </c>
      <c r="O443" s="5">
        <v>0.4</v>
      </c>
    </row>
    <row r="444" spans="1:15" ht="18" customHeight="1" x14ac:dyDescent="0.25">
      <c r="A444" s="2">
        <v>337</v>
      </c>
      <c r="B444" s="2" t="s">
        <v>103</v>
      </c>
      <c r="C444" s="2" t="s">
        <v>60</v>
      </c>
      <c r="D444" s="2">
        <v>5.08</v>
      </c>
      <c r="E444" s="2">
        <v>4.5999999999999996</v>
      </c>
      <c r="F444" s="2">
        <v>0.28000000000000003</v>
      </c>
      <c r="G444" s="5">
        <f>D444*4.1+E444*9.3+F444*4.1</f>
        <v>64.756</v>
      </c>
      <c r="H444" s="20">
        <v>0.03</v>
      </c>
      <c r="I444" s="20"/>
      <c r="J444" s="20">
        <v>0.16</v>
      </c>
      <c r="K444" s="20">
        <v>0.24</v>
      </c>
      <c r="L444" s="20">
        <v>41.9</v>
      </c>
      <c r="M444" s="20">
        <v>76.8</v>
      </c>
      <c r="N444" s="20">
        <v>4.8</v>
      </c>
      <c r="O444" s="2">
        <v>1</v>
      </c>
    </row>
    <row r="445" spans="1:15" ht="19.5" customHeight="1" x14ac:dyDescent="0.25">
      <c r="A445" s="2" t="s">
        <v>108</v>
      </c>
      <c r="B445" s="2" t="s">
        <v>139</v>
      </c>
      <c r="C445" s="2">
        <v>20</v>
      </c>
      <c r="D445" s="5">
        <v>1.58</v>
      </c>
      <c r="E445" s="5">
        <v>0.28000000000000003</v>
      </c>
      <c r="F445" s="5">
        <v>25.9</v>
      </c>
      <c r="G445" s="5">
        <f>D445*4.1+E445*9.3+F445*4.1</f>
        <v>115.27199999999999</v>
      </c>
      <c r="H445" s="5">
        <v>0.02</v>
      </c>
      <c r="I445" s="5"/>
      <c r="J445" s="5"/>
      <c r="K445" s="5">
        <v>0.26</v>
      </c>
      <c r="L445" s="5">
        <v>4.5999999999999996</v>
      </c>
      <c r="M445" s="5">
        <v>17.399999999999999</v>
      </c>
      <c r="N445" s="5">
        <v>6.6</v>
      </c>
      <c r="O445" s="5">
        <v>0.22</v>
      </c>
    </row>
    <row r="446" spans="1:15" ht="32.25" customHeight="1" x14ac:dyDescent="0.25">
      <c r="A446" s="2" t="s">
        <v>109</v>
      </c>
      <c r="B446" s="20" t="s">
        <v>36</v>
      </c>
      <c r="C446" s="2">
        <v>200</v>
      </c>
      <c r="D446" s="5">
        <v>0.8</v>
      </c>
      <c r="E446" s="5">
        <v>0.8</v>
      </c>
      <c r="F446" s="5">
        <v>18.600000000000001</v>
      </c>
      <c r="G446" s="5">
        <f>D446*4.1+E446*9.3+F446*4.1</f>
        <v>86.98</v>
      </c>
      <c r="H446" s="5">
        <v>0.12</v>
      </c>
      <c r="I446" s="5">
        <v>21.6</v>
      </c>
      <c r="J446" s="5"/>
      <c r="K446" s="5">
        <v>0.3</v>
      </c>
      <c r="L446" s="5">
        <v>24</v>
      </c>
      <c r="M446" s="5">
        <v>16.5</v>
      </c>
      <c r="N446" s="5">
        <v>13.5</v>
      </c>
      <c r="O446" s="5">
        <v>3.04</v>
      </c>
    </row>
    <row r="447" spans="1:15" ht="15" customHeight="1" x14ac:dyDescent="0.25">
      <c r="A447" s="2"/>
      <c r="B447" s="3" t="s">
        <v>5</v>
      </c>
      <c r="C447" s="3"/>
      <c r="D447" s="6">
        <f t="shared" ref="D447:O447" si="66">SUM(D442:D446)</f>
        <v>21.94</v>
      </c>
      <c r="E447" s="6">
        <f t="shared" si="66"/>
        <v>25.44</v>
      </c>
      <c r="F447" s="6">
        <f t="shared" si="66"/>
        <v>92.28</v>
      </c>
      <c r="G447" s="6">
        <f t="shared" si="66"/>
        <v>704.89400000000001</v>
      </c>
      <c r="H447" s="6">
        <f t="shared" si="66"/>
        <v>0.33999999999999997</v>
      </c>
      <c r="I447" s="6">
        <f t="shared" si="66"/>
        <v>23.470000000000002</v>
      </c>
      <c r="J447" s="6">
        <f t="shared" si="66"/>
        <v>0.186</v>
      </c>
      <c r="K447" s="6">
        <f t="shared" si="66"/>
        <v>2.9299999999999997</v>
      </c>
      <c r="L447" s="6">
        <f t="shared" si="66"/>
        <v>305.89999999999998</v>
      </c>
      <c r="M447" s="6">
        <f t="shared" si="66"/>
        <v>470.83</v>
      </c>
      <c r="N447" s="6">
        <f t="shared" si="66"/>
        <v>75.72999999999999</v>
      </c>
      <c r="O447" s="6">
        <f t="shared" si="66"/>
        <v>4.71</v>
      </c>
    </row>
    <row r="448" spans="1:15" ht="23.25" customHeight="1" x14ac:dyDescent="0.25">
      <c r="A448" s="28" t="s">
        <v>24</v>
      </c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</row>
    <row r="449" spans="1:15" ht="25.5" x14ac:dyDescent="0.25">
      <c r="A449" s="2">
        <v>576</v>
      </c>
      <c r="B449" s="2" t="s">
        <v>26</v>
      </c>
      <c r="C449" s="2">
        <v>30</v>
      </c>
      <c r="D449" s="5">
        <v>0.67</v>
      </c>
      <c r="E449" s="5">
        <v>0.5</v>
      </c>
      <c r="F449" s="5">
        <v>3.81</v>
      </c>
      <c r="G449" s="5">
        <f>D449*4.1+E449*9.3+F449*4.1</f>
        <v>23.018000000000001</v>
      </c>
      <c r="H449" s="5">
        <v>0.03</v>
      </c>
      <c r="I449" s="5">
        <v>6.65</v>
      </c>
      <c r="J449" s="5"/>
      <c r="K449" s="5">
        <v>1.05</v>
      </c>
      <c r="L449" s="5">
        <v>37.6</v>
      </c>
      <c r="M449" s="5">
        <v>32.6</v>
      </c>
      <c r="N449" s="5">
        <v>3.3</v>
      </c>
      <c r="O449" s="5">
        <v>0.48</v>
      </c>
    </row>
    <row r="450" spans="1:15" ht="27" customHeight="1" x14ac:dyDescent="0.25">
      <c r="A450" s="2">
        <v>135</v>
      </c>
      <c r="B450" s="2" t="s">
        <v>72</v>
      </c>
      <c r="C450" s="2" t="s">
        <v>47</v>
      </c>
      <c r="D450" s="2">
        <v>7.8</v>
      </c>
      <c r="E450" s="2">
        <v>9.3000000000000007</v>
      </c>
      <c r="F450" s="2">
        <v>29.7</v>
      </c>
      <c r="G450" s="5">
        <f>D450*4.1+E450*9.3+F450*4.1</f>
        <v>240.23999999999998</v>
      </c>
      <c r="H450" s="2">
        <v>0.2</v>
      </c>
      <c r="I450" s="2">
        <v>5.83</v>
      </c>
      <c r="J450" s="2">
        <v>0.11</v>
      </c>
      <c r="K450" s="2">
        <v>1.43</v>
      </c>
      <c r="L450" s="2">
        <v>129.28</v>
      </c>
      <c r="M450" s="2">
        <v>186.98</v>
      </c>
      <c r="N450" s="2">
        <v>36</v>
      </c>
      <c r="O450" s="2">
        <v>0.03</v>
      </c>
    </row>
    <row r="451" spans="1:15" ht="39" customHeight="1" x14ac:dyDescent="0.25">
      <c r="A451" s="2" t="s">
        <v>110</v>
      </c>
      <c r="B451" s="2" t="s">
        <v>105</v>
      </c>
      <c r="C451" s="2" t="s">
        <v>146</v>
      </c>
      <c r="D451" s="2">
        <v>19.18</v>
      </c>
      <c r="E451" s="2">
        <v>22.64</v>
      </c>
      <c r="F451" s="2">
        <v>78.3</v>
      </c>
      <c r="G451" s="5">
        <f>D451*4.1+E451*9.3+F451*4.1</f>
        <v>610.22</v>
      </c>
      <c r="H451" s="2">
        <v>0.15</v>
      </c>
      <c r="I451" s="2">
        <v>8.64</v>
      </c>
      <c r="J451" s="2">
        <v>0.21</v>
      </c>
      <c r="K451" s="2">
        <v>0.84</v>
      </c>
      <c r="L451" s="2">
        <v>220.6</v>
      </c>
      <c r="M451" s="2">
        <v>367.2</v>
      </c>
      <c r="N451" s="2">
        <v>52.6</v>
      </c>
      <c r="O451" s="2">
        <v>2.2999999999999998</v>
      </c>
    </row>
    <row r="452" spans="1:15" ht="25.5" customHeight="1" x14ac:dyDescent="0.25">
      <c r="A452" s="2">
        <v>701</v>
      </c>
      <c r="B452" s="2" t="s">
        <v>94</v>
      </c>
      <c r="C452" s="2">
        <v>200</v>
      </c>
      <c r="D452" s="5">
        <v>0.16</v>
      </c>
      <c r="E452" s="5"/>
      <c r="F452" s="5">
        <v>23.88</v>
      </c>
      <c r="G452" s="5">
        <f>D452*4.1+E452*9.3+F452*4.1</f>
        <v>98.563999999999993</v>
      </c>
      <c r="H452" s="5">
        <v>0.01</v>
      </c>
      <c r="I452" s="5">
        <v>1.8</v>
      </c>
      <c r="J452" s="5"/>
      <c r="K452" s="5"/>
      <c r="L452" s="5">
        <v>6.4</v>
      </c>
      <c r="M452" s="5">
        <v>4.4000000000000004</v>
      </c>
      <c r="N452" s="5">
        <v>3.6</v>
      </c>
      <c r="O452" s="5">
        <v>0.18</v>
      </c>
    </row>
    <row r="453" spans="1:15" ht="26.25" customHeight="1" x14ac:dyDescent="0.25">
      <c r="A453" s="2" t="s">
        <v>108</v>
      </c>
      <c r="B453" s="2" t="s">
        <v>138</v>
      </c>
      <c r="C453" s="2">
        <v>40</v>
      </c>
      <c r="D453" s="5">
        <v>2.2400000000000002</v>
      </c>
      <c r="E453" s="5"/>
      <c r="F453" s="5">
        <v>0.44</v>
      </c>
      <c r="G453" s="5">
        <f>D453*4.1+E453*9.3+F453*4.1</f>
        <v>10.988</v>
      </c>
      <c r="H453" s="5">
        <v>0.04</v>
      </c>
      <c r="I453" s="5"/>
      <c r="J453" s="5"/>
      <c r="K453" s="5">
        <v>0.36</v>
      </c>
      <c r="L453" s="5">
        <v>9.1999999999999993</v>
      </c>
      <c r="M453" s="5">
        <v>42.4</v>
      </c>
      <c r="N453" s="5">
        <v>10</v>
      </c>
      <c r="O453" s="5">
        <v>1.24</v>
      </c>
    </row>
    <row r="454" spans="1:15" x14ac:dyDescent="0.25">
      <c r="A454" s="2"/>
      <c r="B454" s="8" t="s">
        <v>5</v>
      </c>
      <c r="C454" s="7"/>
      <c r="D454" s="6">
        <f t="shared" ref="D454:O454" si="67">SUM(D449:D453)</f>
        <v>30.049999999999997</v>
      </c>
      <c r="E454" s="6">
        <f t="shared" si="67"/>
        <v>32.44</v>
      </c>
      <c r="F454" s="6">
        <f t="shared" si="67"/>
        <v>136.13</v>
      </c>
      <c r="G454" s="6">
        <f t="shared" si="67"/>
        <v>983.03</v>
      </c>
      <c r="H454" s="6">
        <f t="shared" si="67"/>
        <v>0.43</v>
      </c>
      <c r="I454" s="6">
        <f t="shared" si="67"/>
        <v>22.92</v>
      </c>
      <c r="J454" s="6">
        <f t="shared" si="67"/>
        <v>0.32</v>
      </c>
      <c r="K454" s="6">
        <f t="shared" si="67"/>
        <v>3.6799999999999997</v>
      </c>
      <c r="L454" s="6">
        <f t="shared" si="67"/>
        <v>403.08</v>
      </c>
      <c r="M454" s="6">
        <f t="shared" si="67"/>
        <v>633.57999999999993</v>
      </c>
      <c r="N454" s="6">
        <f t="shared" si="67"/>
        <v>105.5</v>
      </c>
      <c r="O454" s="6">
        <f t="shared" si="67"/>
        <v>4.2299999999999995</v>
      </c>
    </row>
    <row r="455" spans="1:15" ht="26.25" customHeight="1" x14ac:dyDescent="0.25">
      <c r="A455" s="2"/>
      <c r="B455" s="8" t="s">
        <v>33</v>
      </c>
      <c r="C455" s="7"/>
      <c r="D455" s="6">
        <f t="shared" ref="D455:O455" si="68">D447+D454</f>
        <v>51.989999999999995</v>
      </c>
      <c r="E455" s="6">
        <f t="shared" si="68"/>
        <v>57.879999999999995</v>
      </c>
      <c r="F455" s="6">
        <f t="shared" si="68"/>
        <v>228.41</v>
      </c>
      <c r="G455" s="6">
        <f t="shared" si="68"/>
        <v>1687.924</v>
      </c>
      <c r="H455" s="6">
        <f t="shared" si="68"/>
        <v>0.77</v>
      </c>
      <c r="I455" s="6">
        <f t="shared" si="68"/>
        <v>46.39</v>
      </c>
      <c r="J455" s="6">
        <f t="shared" si="68"/>
        <v>0.50600000000000001</v>
      </c>
      <c r="K455" s="6">
        <f t="shared" si="68"/>
        <v>6.6099999999999994</v>
      </c>
      <c r="L455" s="6">
        <f t="shared" si="68"/>
        <v>708.98</v>
      </c>
      <c r="M455" s="6">
        <f t="shared" si="68"/>
        <v>1104.4099999999999</v>
      </c>
      <c r="N455" s="6">
        <f t="shared" si="68"/>
        <v>181.23</v>
      </c>
      <c r="O455" s="6">
        <f t="shared" si="68"/>
        <v>8.94</v>
      </c>
    </row>
    <row r="456" spans="1:15" x14ac:dyDescent="0.25">
      <c r="A456" s="9"/>
      <c r="B456" s="16"/>
      <c r="C456" s="17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1:15" x14ac:dyDescent="0.25">
      <c r="A457" s="32" t="s">
        <v>82</v>
      </c>
      <c r="B457" s="32"/>
      <c r="C457" s="33" t="s">
        <v>57</v>
      </c>
      <c r="D457" s="33"/>
      <c r="E457" s="33"/>
    </row>
    <row r="458" spans="1:15" x14ac:dyDescent="0.25">
      <c r="A458" s="32" t="s">
        <v>27</v>
      </c>
      <c r="B458" s="32"/>
      <c r="C458" s="33" t="s">
        <v>62</v>
      </c>
      <c r="D458" s="33"/>
      <c r="E458" s="33"/>
    </row>
    <row r="459" spans="1:15" ht="20.25" customHeight="1" x14ac:dyDescent="0.25">
      <c r="A459" s="32" t="s">
        <v>28</v>
      </c>
      <c r="B459" s="32"/>
      <c r="C459" s="33" t="s">
        <v>29</v>
      </c>
      <c r="D459" s="33"/>
      <c r="E459" s="33"/>
    </row>
    <row r="460" spans="1:15" x14ac:dyDescent="0.25">
      <c r="A460" s="29" t="s">
        <v>30</v>
      </c>
      <c r="B460" s="29"/>
      <c r="C460" s="30" t="s">
        <v>125</v>
      </c>
      <c r="D460" s="30"/>
      <c r="E460" s="30"/>
    </row>
    <row r="461" spans="1:15" ht="38.25" x14ac:dyDescent="0.25">
      <c r="A461" s="3" t="s">
        <v>0</v>
      </c>
      <c r="B461" s="28" t="s">
        <v>3</v>
      </c>
      <c r="C461" s="28" t="s">
        <v>6</v>
      </c>
      <c r="D461" s="28" t="s">
        <v>10</v>
      </c>
      <c r="E461" s="28"/>
      <c r="F461" s="28"/>
      <c r="G461" s="3" t="s">
        <v>11</v>
      </c>
      <c r="H461" s="28" t="s">
        <v>17</v>
      </c>
      <c r="I461" s="28"/>
      <c r="J461" s="28"/>
      <c r="K461" s="28"/>
      <c r="L461" s="28" t="s">
        <v>18</v>
      </c>
      <c r="M461" s="28"/>
      <c r="N461" s="28"/>
      <c r="O461" s="28"/>
    </row>
    <row r="462" spans="1:15" ht="15" customHeight="1" x14ac:dyDescent="0.25">
      <c r="A462" s="3" t="s">
        <v>1</v>
      </c>
      <c r="B462" s="28"/>
      <c r="C462" s="28"/>
      <c r="D462" s="3" t="s">
        <v>8</v>
      </c>
      <c r="E462" s="3" t="s">
        <v>9</v>
      </c>
      <c r="F462" s="3" t="s">
        <v>7</v>
      </c>
      <c r="G462" s="3" t="s">
        <v>12</v>
      </c>
      <c r="H462" s="3" t="s">
        <v>92</v>
      </c>
      <c r="I462" s="3" t="s">
        <v>14</v>
      </c>
      <c r="J462" s="3" t="s">
        <v>15</v>
      </c>
      <c r="K462" s="3" t="s">
        <v>16</v>
      </c>
      <c r="L462" s="3" t="s">
        <v>19</v>
      </c>
      <c r="M462" s="3" t="s">
        <v>20</v>
      </c>
      <c r="N462" s="3" t="s">
        <v>21</v>
      </c>
      <c r="O462" s="3" t="s">
        <v>22</v>
      </c>
    </row>
    <row r="463" spans="1:15" ht="15.75" customHeight="1" x14ac:dyDescent="0.25">
      <c r="A463" s="2">
        <v>1</v>
      </c>
      <c r="B463" s="2">
        <v>2</v>
      </c>
      <c r="C463" s="2">
        <v>3</v>
      </c>
      <c r="D463" s="2">
        <v>4</v>
      </c>
      <c r="E463" s="2">
        <v>5</v>
      </c>
      <c r="F463" s="2">
        <v>6</v>
      </c>
      <c r="G463" s="2">
        <v>7</v>
      </c>
      <c r="H463" s="2">
        <v>8</v>
      </c>
      <c r="I463" s="2">
        <v>9</v>
      </c>
      <c r="J463" s="2">
        <v>10</v>
      </c>
      <c r="K463" s="2">
        <v>11</v>
      </c>
      <c r="L463" s="2">
        <v>12</v>
      </c>
      <c r="M463" s="2">
        <v>13</v>
      </c>
      <c r="N463" s="2">
        <v>14</v>
      </c>
      <c r="O463" s="2">
        <v>15</v>
      </c>
    </row>
    <row r="464" spans="1:15" ht="12" customHeight="1" x14ac:dyDescent="0.25">
      <c r="A464" s="28" t="s">
        <v>23</v>
      </c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</row>
    <row r="465" spans="1:15" ht="14.25" customHeight="1" x14ac:dyDescent="0.25">
      <c r="A465" s="2">
        <v>340</v>
      </c>
      <c r="B465" s="2" t="s">
        <v>71</v>
      </c>
      <c r="C465" s="2">
        <v>250</v>
      </c>
      <c r="D465" s="2">
        <v>19.5</v>
      </c>
      <c r="E465" s="2">
        <v>22.3</v>
      </c>
      <c r="F465" s="2">
        <v>41</v>
      </c>
      <c r="G465" s="5">
        <f>D465*4.1+E465*9.3+F465*4.1</f>
        <v>455.44000000000005</v>
      </c>
      <c r="H465" s="2">
        <v>0.25</v>
      </c>
      <c r="I465" s="2">
        <v>2.2999999999999998</v>
      </c>
      <c r="J465" s="2">
        <v>0.1</v>
      </c>
      <c r="K465" s="2">
        <v>2.88</v>
      </c>
      <c r="L465" s="2">
        <v>241.2</v>
      </c>
      <c r="M465" s="2">
        <v>374.2</v>
      </c>
      <c r="N465" s="2">
        <v>49.2</v>
      </c>
      <c r="O465" s="2">
        <v>0.2</v>
      </c>
    </row>
    <row r="466" spans="1:15" ht="24.75" customHeight="1" x14ac:dyDescent="0.25">
      <c r="A466" s="2" t="s">
        <v>111</v>
      </c>
      <c r="B466" s="2" t="s">
        <v>107</v>
      </c>
      <c r="C466" s="2" t="s">
        <v>106</v>
      </c>
      <c r="D466" s="5">
        <v>1.3</v>
      </c>
      <c r="E466" s="5">
        <v>1.3</v>
      </c>
      <c r="F466" s="5">
        <v>12.47</v>
      </c>
      <c r="G466" s="5">
        <f>D466*4.1+E466*9.3+F466*4.1</f>
        <v>68.546999999999997</v>
      </c>
      <c r="H466" s="5"/>
      <c r="I466" s="5">
        <v>0.27</v>
      </c>
      <c r="J466" s="5">
        <v>0.125</v>
      </c>
      <c r="K466" s="5"/>
      <c r="L466" s="5">
        <v>13.6</v>
      </c>
      <c r="M466" s="5">
        <v>22.13</v>
      </c>
      <c r="N466" s="5">
        <v>11.73</v>
      </c>
      <c r="O466" s="5">
        <v>2.13</v>
      </c>
    </row>
    <row r="467" spans="1:15" x14ac:dyDescent="0.25">
      <c r="A467" s="2" t="s">
        <v>108</v>
      </c>
      <c r="B467" s="2" t="s">
        <v>138</v>
      </c>
      <c r="C467" s="2">
        <v>20</v>
      </c>
      <c r="D467" s="5">
        <v>1.58</v>
      </c>
      <c r="E467" s="5">
        <v>0.28000000000000003</v>
      </c>
      <c r="F467" s="5">
        <v>25.9</v>
      </c>
      <c r="G467" s="5">
        <f>D467*4.1+E467*9.3+F467*4.1</f>
        <v>115.27199999999999</v>
      </c>
      <c r="H467" s="5">
        <v>0.02</v>
      </c>
      <c r="I467" s="5"/>
      <c r="J467" s="5"/>
      <c r="K467" s="5">
        <v>0.26</v>
      </c>
      <c r="L467" s="5">
        <v>4.5999999999999996</v>
      </c>
      <c r="M467" s="5">
        <v>17.399999999999999</v>
      </c>
      <c r="N467" s="5">
        <v>6.6</v>
      </c>
      <c r="O467" s="5">
        <v>0.22</v>
      </c>
    </row>
    <row r="468" spans="1:15" ht="26.25" customHeight="1" x14ac:dyDescent="0.25">
      <c r="A468" s="2" t="s">
        <v>109</v>
      </c>
      <c r="B468" s="20" t="s">
        <v>36</v>
      </c>
      <c r="C468" s="2">
        <v>100</v>
      </c>
      <c r="D468" s="5">
        <v>0.4</v>
      </c>
      <c r="E468" s="5">
        <v>0.4</v>
      </c>
      <c r="F468" s="5">
        <v>9.3000000000000007</v>
      </c>
      <c r="G468" s="5">
        <f>D468*4.1+E468*9.3+F468*4.1</f>
        <v>43.49</v>
      </c>
      <c r="H468" s="5">
        <v>6.3E-2</v>
      </c>
      <c r="I468" s="5">
        <v>18.600000000000001</v>
      </c>
      <c r="J468" s="5"/>
      <c r="K468" s="5">
        <v>0.15</v>
      </c>
      <c r="L468" s="5">
        <v>12</v>
      </c>
      <c r="M468" s="5">
        <v>8.25</v>
      </c>
      <c r="N468" s="5">
        <v>6.75</v>
      </c>
      <c r="O468" s="5">
        <v>1.52</v>
      </c>
    </row>
    <row r="469" spans="1:15" ht="15" customHeight="1" x14ac:dyDescent="0.25">
      <c r="A469" s="2"/>
      <c r="B469" s="3" t="s">
        <v>5</v>
      </c>
      <c r="C469" s="3"/>
      <c r="D469" s="6">
        <f t="shared" ref="D469:O469" si="69">SUM(D465:D468)</f>
        <v>22.78</v>
      </c>
      <c r="E469" s="6">
        <f t="shared" si="69"/>
        <v>24.28</v>
      </c>
      <c r="F469" s="6">
        <f t="shared" si="69"/>
        <v>88.67</v>
      </c>
      <c r="G469" s="6">
        <f t="shared" si="69"/>
        <v>682.74900000000002</v>
      </c>
      <c r="H469" s="6">
        <f t="shared" si="69"/>
        <v>0.33300000000000002</v>
      </c>
      <c r="I469" s="6">
        <f t="shared" si="69"/>
        <v>21.17</v>
      </c>
      <c r="J469" s="6">
        <f t="shared" si="69"/>
        <v>0.22500000000000001</v>
      </c>
      <c r="K469" s="6">
        <f t="shared" si="69"/>
        <v>3.2899999999999996</v>
      </c>
      <c r="L469" s="6">
        <f t="shared" si="69"/>
        <v>271.39999999999998</v>
      </c>
      <c r="M469" s="6">
        <f t="shared" si="69"/>
        <v>421.97999999999996</v>
      </c>
      <c r="N469" s="6">
        <f t="shared" si="69"/>
        <v>74.28</v>
      </c>
      <c r="O469" s="6">
        <f t="shared" si="69"/>
        <v>4.07</v>
      </c>
    </row>
    <row r="470" spans="1:15" ht="21" customHeight="1" x14ac:dyDescent="0.25">
      <c r="A470" s="28" t="s">
        <v>24</v>
      </c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</row>
    <row r="471" spans="1:15" ht="32.25" customHeight="1" x14ac:dyDescent="0.25">
      <c r="A471" s="2">
        <v>25</v>
      </c>
      <c r="B471" s="2" t="s">
        <v>61</v>
      </c>
      <c r="C471" s="2">
        <v>100</v>
      </c>
      <c r="D471" s="10">
        <v>2.8</v>
      </c>
      <c r="E471" s="10">
        <v>8.1</v>
      </c>
      <c r="F471" s="10">
        <v>42.1</v>
      </c>
      <c r="G471" s="5">
        <f>D471*4.1+E471*9.3+F471*4.1</f>
        <v>259.41999999999996</v>
      </c>
      <c r="H471" s="10">
        <v>0.16</v>
      </c>
      <c r="I471" s="10">
        <v>5</v>
      </c>
      <c r="J471" s="10"/>
      <c r="K471" s="10">
        <v>2</v>
      </c>
      <c r="L471" s="10">
        <v>75.5</v>
      </c>
      <c r="M471" s="10">
        <v>72.3</v>
      </c>
      <c r="N471" s="10">
        <v>24.3</v>
      </c>
      <c r="O471" s="10">
        <v>0.33</v>
      </c>
    </row>
    <row r="472" spans="1:15" ht="29.25" customHeight="1" x14ac:dyDescent="0.25">
      <c r="A472" s="2">
        <v>139</v>
      </c>
      <c r="B472" s="23" t="s">
        <v>132</v>
      </c>
      <c r="C472" s="2" t="s">
        <v>34</v>
      </c>
      <c r="D472" s="5">
        <v>2.5</v>
      </c>
      <c r="E472" s="5">
        <v>4.5</v>
      </c>
      <c r="F472" s="5">
        <v>42.3</v>
      </c>
      <c r="G472" s="5">
        <f>D472*4.1+E472*9.3+F472*4.1</f>
        <v>225.52999999999997</v>
      </c>
      <c r="H472" s="5">
        <v>0.15</v>
      </c>
      <c r="I472" s="5">
        <v>6.2</v>
      </c>
      <c r="J472" s="5">
        <v>1.53</v>
      </c>
      <c r="K472" s="5">
        <v>1</v>
      </c>
      <c r="L472" s="5">
        <v>162.30000000000001</v>
      </c>
      <c r="M472" s="5">
        <v>198.3</v>
      </c>
      <c r="N472" s="5">
        <v>17.600000000000001</v>
      </c>
      <c r="O472" s="5">
        <v>0.13</v>
      </c>
    </row>
    <row r="473" spans="1:15" ht="25.5" customHeight="1" x14ac:dyDescent="0.25">
      <c r="A473" s="2">
        <v>443</v>
      </c>
      <c r="B473" s="24" t="s">
        <v>126</v>
      </c>
      <c r="C473" s="2">
        <v>200</v>
      </c>
      <c r="D473" s="2">
        <v>21.89</v>
      </c>
      <c r="E473" s="2">
        <v>18.5</v>
      </c>
      <c r="F473" s="2">
        <v>41.7</v>
      </c>
      <c r="G473" s="5">
        <f>D473*4.1+E473*9.3+F473*4.1</f>
        <v>432.76900000000001</v>
      </c>
      <c r="H473" s="2">
        <v>0.09</v>
      </c>
      <c r="I473" s="2">
        <v>12.7</v>
      </c>
      <c r="J473" s="2">
        <v>0.23</v>
      </c>
      <c r="K473" s="2"/>
      <c r="L473" s="2">
        <v>167.4</v>
      </c>
      <c r="M473" s="2">
        <v>416.3</v>
      </c>
      <c r="N473" s="2">
        <v>43.2</v>
      </c>
      <c r="O473" s="2">
        <v>1.52</v>
      </c>
    </row>
    <row r="474" spans="1:15" ht="38.25" x14ac:dyDescent="0.25">
      <c r="A474" s="2">
        <v>639</v>
      </c>
      <c r="B474" s="2" t="s">
        <v>25</v>
      </c>
      <c r="C474" s="2">
        <v>200</v>
      </c>
      <c r="D474" s="5">
        <v>1.1599999999999999</v>
      </c>
      <c r="E474" s="5">
        <v>0.3</v>
      </c>
      <c r="F474" s="5">
        <v>27.26</v>
      </c>
      <c r="G474" s="5">
        <f>D474*4.1+E474*9.3+F474*4.1</f>
        <v>119.31199999999998</v>
      </c>
      <c r="H474" s="5">
        <v>0.02</v>
      </c>
      <c r="I474" s="5">
        <v>0.8</v>
      </c>
      <c r="J474" s="5"/>
      <c r="K474" s="5">
        <v>0.2</v>
      </c>
      <c r="L474" s="5">
        <v>5.84</v>
      </c>
      <c r="M474" s="5">
        <v>46</v>
      </c>
      <c r="N474" s="5">
        <v>28.1</v>
      </c>
      <c r="O474" s="5">
        <v>0.96</v>
      </c>
    </row>
    <row r="475" spans="1:15" ht="28.5" customHeight="1" x14ac:dyDescent="0.25">
      <c r="A475" s="2" t="s">
        <v>108</v>
      </c>
      <c r="B475" s="2" t="s">
        <v>138</v>
      </c>
      <c r="C475" s="2">
        <v>40</v>
      </c>
      <c r="D475" s="5">
        <v>2.2400000000000002</v>
      </c>
      <c r="E475" s="5"/>
      <c r="F475" s="5">
        <v>0.44</v>
      </c>
      <c r="G475" s="5">
        <f>D475*4.1+E475*9.3+F475*4.1</f>
        <v>10.988</v>
      </c>
      <c r="H475" s="5">
        <v>0.04</v>
      </c>
      <c r="I475" s="5"/>
      <c r="J475" s="5"/>
      <c r="K475" s="5">
        <v>0.36</v>
      </c>
      <c r="L475" s="5">
        <v>9.1999999999999993</v>
      </c>
      <c r="M475" s="5">
        <v>42.4</v>
      </c>
      <c r="N475" s="5">
        <v>10</v>
      </c>
      <c r="O475" s="5">
        <v>1.24</v>
      </c>
    </row>
    <row r="476" spans="1:15" ht="29.25" customHeight="1" x14ac:dyDescent="0.25">
      <c r="A476" s="2"/>
      <c r="B476" s="8" t="s">
        <v>5</v>
      </c>
      <c r="C476" s="7"/>
      <c r="D476" s="6">
        <f t="shared" ref="D476:O476" si="70">SUM(D471:D475)</f>
        <v>30.590000000000003</v>
      </c>
      <c r="E476" s="6">
        <f t="shared" si="70"/>
        <v>31.400000000000002</v>
      </c>
      <c r="F476" s="6">
        <f t="shared" si="70"/>
        <v>153.80000000000001</v>
      </c>
      <c r="G476" s="6">
        <f t="shared" si="70"/>
        <v>1048.019</v>
      </c>
      <c r="H476" s="6">
        <f t="shared" si="70"/>
        <v>0.46</v>
      </c>
      <c r="I476" s="6">
        <f t="shared" si="70"/>
        <v>24.7</v>
      </c>
      <c r="J476" s="6">
        <f t="shared" si="70"/>
        <v>1.76</v>
      </c>
      <c r="K476" s="6">
        <f t="shared" si="70"/>
        <v>3.56</v>
      </c>
      <c r="L476" s="6">
        <f t="shared" si="70"/>
        <v>420.24</v>
      </c>
      <c r="M476" s="6">
        <f t="shared" si="70"/>
        <v>775.30000000000007</v>
      </c>
      <c r="N476" s="6">
        <f t="shared" si="70"/>
        <v>123.20000000000002</v>
      </c>
      <c r="O476" s="6">
        <f t="shared" si="70"/>
        <v>4.18</v>
      </c>
    </row>
    <row r="477" spans="1:15" ht="27.75" customHeight="1" x14ac:dyDescent="0.25">
      <c r="A477" s="2"/>
      <c r="B477" s="8" t="s">
        <v>33</v>
      </c>
      <c r="C477" s="7"/>
      <c r="D477" s="6">
        <f t="shared" ref="D477:O477" si="71">D469+D476</f>
        <v>53.370000000000005</v>
      </c>
      <c r="E477" s="6">
        <f t="shared" si="71"/>
        <v>55.680000000000007</v>
      </c>
      <c r="F477" s="6">
        <f t="shared" si="71"/>
        <v>242.47000000000003</v>
      </c>
      <c r="G477" s="6">
        <f t="shared" si="71"/>
        <v>1730.768</v>
      </c>
      <c r="H477" s="6">
        <f t="shared" si="71"/>
        <v>0.79300000000000004</v>
      </c>
      <c r="I477" s="6">
        <f t="shared" si="71"/>
        <v>45.870000000000005</v>
      </c>
      <c r="J477" s="6">
        <f t="shared" si="71"/>
        <v>1.9850000000000001</v>
      </c>
      <c r="K477" s="6">
        <f t="shared" si="71"/>
        <v>6.85</v>
      </c>
      <c r="L477" s="6">
        <f t="shared" si="71"/>
        <v>691.64</v>
      </c>
      <c r="M477" s="6">
        <f t="shared" si="71"/>
        <v>1197.28</v>
      </c>
      <c r="N477" s="6">
        <f t="shared" si="71"/>
        <v>197.48000000000002</v>
      </c>
      <c r="O477" s="6">
        <f t="shared" si="71"/>
        <v>8.25</v>
      </c>
    </row>
    <row r="478" spans="1:15" ht="15" customHeight="1" x14ac:dyDescent="0.25">
      <c r="A478" s="9"/>
      <c r="B478" s="16"/>
      <c r="C478" s="17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1:15" ht="12.75" customHeight="1" x14ac:dyDescent="0.25">
      <c r="A479" s="48" t="s">
        <v>143</v>
      </c>
      <c r="B479" s="49"/>
      <c r="C479" s="7"/>
      <c r="D479" s="6">
        <f t="shared" ref="D479:O479" si="72">D268+D291+D318+D339+D362+D387+D410+D433+D455+D477</f>
        <v>538.15000000000009</v>
      </c>
      <c r="E479" s="6">
        <f t="shared" si="72"/>
        <v>576.84000000000015</v>
      </c>
      <c r="F479" s="6">
        <f t="shared" si="72"/>
        <v>2222.33</v>
      </c>
      <c r="G479" s="6">
        <f t="shared" si="72"/>
        <v>16667.12</v>
      </c>
      <c r="H479" s="6">
        <f t="shared" si="72"/>
        <v>8.1159999999999979</v>
      </c>
      <c r="I479" s="6">
        <f t="shared" si="72"/>
        <v>447.73</v>
      </c>
      <c r="J479" s="6">
        <f t="shared" si="72"/>
        <v>6.4210000000000003</v>
      </c>
      <c r="K479" s="6">
        <f t="shared" si="72"/>
        <v>74.739999999999995</v>
      </c>
      <c r="L479" s="6">
        <f t="shared" si="72"/>
        <v>7245.14</v>
      </c>
      <c r="M479" s="6">
        <f t="shared" si="72"/>
        <v>11186.92</v>
      </c>
      <c r="N479" s="6">
        <f t="shared" si="72"/>
        <v>1780.58</v>
      </c>
      <c r="O479" s="6">
        <f t="shared" si="72"/>
        <v>92.787999999999982</v>
      </c>
    </row>
    <row r="480" spans="1:15" ht="27.75" customHeight="1" x14ac:dyDescent="0.25">
      <c r="A480" s="48" t="s">
        <v>137</v>
      </c>
      <c r="B480" s="49"/>
      <c r="C480" s="7"/>
      <c r="D480" s="21">
        <v>1</v>
      </c>
      <c r="E480" s="21">
        <v>1</v>
      </c>
      <c r="F480" s="21">
        <v>4</v>
      </c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ht="16.5" customHeight="1" x14ac:dyDescent="0.25">
      <c r="A481" s="52" t="s">
        <v>85</v>
      </c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</row>
    <row r="482" spans="1:15" ht="15.75" customHeight="1" x14ac:dyDescent="0.25">
      <c r="A482" s="54" t="s">
        <v>90</v>
      </c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</row>
    <row r="483" spans="1:15" ht="15" customHeight="1" x14ac:dyDescent="0.25">
      <c r="A483" s="54" t="s">
        <v>91</v>
      </c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</row>
    <row r="484" spans="1:15" ht="22.5" customHeight="1" x14ac:dyDescent="0.25">
      <c r="A484" s="54" t="s">
        <v>86</v>
      </c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</row>
    <row r="485" spans="1:15" ht="18" x14ac:dyDescent="0.25">
      <c r="A485" s="50" t="s">
        <v>87</v>
      </c>
      <c r="B485" s="51"/>
      <c r="C485" s="51"/>
      <c r="D485" s="51"/>
      <c r="E485" s="51"/>
      <c r="F485" s="51"/>
      <c r="G485" s="51"/>
      <c r="H485" s="51"/>
      <c r="I485" s="51"/>
    </row>
    <row r="487" spans="1:15" ht="15" customHeight="1" x14ac:dyDescent="0.25"/>
    <row r="488" spans="1:15" ht="15" customHeight="1" x14ac:dyDescent="0.25"/>
  </sheetData>
  <mergeCells count="435">
    <mergeCell ref="A479:B479"/>
    <mergeCell ref="A480:B480"/>
    <mergeCell ref="A464:O464"/>
    <mergeCell ref="A470:O470"/>
    <mergeCell ref="L416:O416"/>
    <mergeCell ref="A419:O419"/>
    <mergeCell ref="A425:O425"/>
    <mergeCell ref="A434:B434"/>
    <mergeCell ref="C434:E434"/>
    <mergeCell ref="A435:B435"/>
    <mergeCell ref="C435:E435"/>
    <mergeCell ref="A436:B436"/>
    <mergeCell ref="C436:E436"/>
    <mergeCell ref="B416:B417"/>
    <mergeCell ref="C416:C417"/>
    <mergeCell ref="D416:F416"/>
    <mergeCell ref="H416:K416"/>
    <mergeCell ref="C459:E459"/>
    <mergeCell ref="A460:B460"/>
    <mergeCell ref="C460:E460"/>
    <mergeCell ref="B461:B462"/>
    <mergeCell ref="C461:C462"/>
    <mergeCell ref="D461:F461"/>
    <mergeCell ref="A459:B459"/>
    <mergeCell ref="H393:K393"/>
    <mergeCell ref="I406:I407"/>
    <mergeCell ref="J406:J407"/>
    <mergeCell ref="K406:K407"/>
    <mergeCell ref="B393:B394"/>
    <mergeCell ref="C393:C394"/>
    <mergeCell ref="D393:F393"/>
    <mergeCell ref="E406:E407"/>
    <mergeCell ref="F406:F407"/>
    <mergeCell ref="G406:G407"/>
    <mergeCell ref="H406:H407"/>
    <mergeCell ref="D406:D407"/>
    <mergeCell ref="A412:B412"/>
    <mergeCell ref="C412:E412"/>
    <mergeCell ref="A413:B413"/>
    <mergeCell ref="C413:E413"/>
    <mergeCell ref="A414:B414"/>
    <mergeCell ref="C414:E414"/>
    <mergeCell ref="A415:B415"/>
    <mergeCell ref="C415:E415"/>
    <mergeCell ref="C369:E369"/>
    <mergeCell ref="A391:B391"/>
    <mergeCell ref="C391:E391"/>
    <mergeCell ref="A392:B392"/>
    <mergeCell ref="C392:E392"/>
    <mergeCell ref="A389:B389"/>
    <mergeCell ref="C389:E389"/>
    <mergeCell ref="A390:B390"/>
    <mergeCell ref="C390:E390"/>
    <mergeCell ref="A374:A375"/>
    <mergeCell ref="B374:B375"/>
    <mergeCell ref="C374:C375"/>
    <mergeCell ref="D374:D375"/>
    <mergeCell ref="E374:E375"/>
    <mergeCell ref="C344:E344"/>
    <mergeCell ref="B345:B346"/>
    <mergeCell ref="C345:C346"/>
    <mergeCell ref="D345:F345"/>
    <mergeCell ref="M374:M375"/>
    <mergeCell ref="N374:N375"/>
    <mergeCell ref="O374:O375"/>
    <mergeCell ref="C367:E367"/>
    <mergeCell ref="I374:I375"/>
    <mergeCell ref="J374:J375"/>
    <mergeCell ref="K374:K375"/>
    <mergeCell ref="L374:L375"/>
    <mergeCell ref="L370:O370"/>
    <mergeCell ref="A373:O373"/>
    <mergeCell ref="B370:B371"/>
    <mergeCell ref="C370:C371"/>
    <mergeCell ref="D370:F370"/>
    <mergeCell ref="H370:K370"/>
    <mergeCell ref="A368:B368"/>
    <mergeCell ref="C368:E368"/>
    <mergeCell ref="A369:B369"/>
    <mergeCell ref="G374:G375"/>
    <mergeCell ref="H374:H375"/>
    <mergeCell ref="F374:F375"/>
    <mergeCell ref="A298:B298"/>
    <mergeCell ref="A277:O277"/>
    <mergeCell ref="A283:O283"/>
    <mergeCell ref="A287:A288"/>
    <mergeCell ref="C287:C288"/>
    <mergeCell ref="D287:D288"/>
    <mergeCell ref="E287:E288"/>
    <mergeCell ref="F287:F288"/>
    <mergeCell ref="G287:G288"/>
    <mergeCell ref="H287:H288"/>
    <mergeCell ref="B287:B288"/>
    <mergeCell ref="J287:J288"/>
    <mergeCell ref="K287:K288"/>
    <mergeCell ref="L287:L288"/>
    <mergeCell ref="B311:B312"/>
    <mergeCell ref="G311:G312"/>
    <mergeCell ref="A321:B321"/>
    <mergeCell ref="A342:B342"/>
    <mergeCell ref="C342:E342"/>
    <mergeCell ref="C321:E321"/>
    <mergeCell ref="A322:B322"/>
    <mergeCell ref="C322:E322"/>
    <mergeCell ref="A319:B319"/>
    <mergeCell ref="C319:E319"/>
    <mergeCell ref="A320:B320"/>
    <mergeCell ref="C320:E320"/>
    <mergeCell ref="A343:B343"/>
    <mergeCell ref="C343:E343"/>
    <mergeCell ref="L300:O300"/>
    <mergeCell ref="B300:B301"/>
    <mergeCell ref="C300:C301"/>
    <mergeCell ref="D300:F300"/>
    <mergeCell ref="H300:K300"/>
    <mergeCell ref="A296:B296"/>
    <mergeCell ref="C296:E296"/>
    <mergeCell ref="A297:B297"/>
    <mergeCell ref="C297:E297"/>
    <mergeCell ref="H323:K323"/>
    <mergeCell ref="L323:O323"/>
    <mergeCell ref="A326:O326"/>
    <mergeCell ref="A341:B341"/>
    <mergeCell ref="C341:E341"/>
    <mergeCell ref="B323:B324"/>
    <mergeCell ref="C323:C324"/>
    <mergeCell ref="D323:F323"/>
    <mergeCell ref="C298:E298"/>
    <mergeCell ref="A299:B299"/>
    <mergeCell ref="C299:E299"/>
    <mergeCell ref="A303:O303"/>
    <mergeCell ref="A309:O309"/>
    <mergeCell ref="H345:K345"/>
    <mergeCell ref="L345:O345"/>
    <mergeCell ref="A348:O348"/>
    <mergeCell ref="A354:O354"/>
    <mergeCell ref="A344:B344"/>
    <mergeCell ref="A485:I485"/>
    <mergeCell ref="A481:O481"/>
    <mergeCell ref="A482:O482"/>
    <mergeCell ref="A483:O483"/>
    <mergeCell ref="A484:O484"/>
    <mergeCell ref="A380:O380"/>
    <mergeCell ref="L438:O438"/>
    <mergeCell ref="A441:O441"/>
    <mergeCell ref="A448:O448"/>
    <mergeCell ref="A457:B457"/>
    <mergeCell ref="C457:E457"/>
    <mergeCell ref="B438:B439"/>
    <mergeCell ref="C438:C439"/>
    <mergeCell ref="D438:F438"/>
    <mergeCell ref="H438:K438"/>
    <mergeCell ref="L406:L407"/>
    <mergeCell ref="M406:M407"/>
    <mergeCell ref="N406:N407"/>
    <mergeCell ref="O406:O407"/>
    <mergeCell ref="L393:O393"/>
    <mergeCell ref="A396:O396"/>
    <mergeCell ref="A401:O401"/>
    <mergeCell ref="A406:A407"/>
    <mergeCell ref="C406:C407"/>
    <mergeCell ref="A271:B271"/>
    <mergeCell ref="C271:E271"/>
    <mergeCell ref="A458:B458"/>
    <mergeCell ref="C458:E458"/>
    <mergeCell ref="A366:B366"/>
    <mergeCell ref="C366:E366"/>
    <mergeCell ref="A367:B367"/>
    <mergeCell ref="A437:B437"/>
    <mergeCell ref="A331:O331"/>
    <mergeCell ref="B406:B407"/>
    <mergeCell ref="C437:E437"/>
    <mergeCell ref="M287:M288"/>
    <mergeCell ref="N287:N288"/>
    <mergeCell ref="O287:O288"/>
    <mergeCell ref="I287:I288"/>
    <mergeCell ref="B274:B275"/>
    <mergeCell ref="C274:C275"/>
    <mergeCell ref="D274:F274"/>
    <mergeCell ref="H274:K274"/>
    <mergeCell ref="C273:E273"/>
    <mergeCell ref="A270:B270"/>
    <mergeCell ref="C270:E270"/>
    <mergeCell ref="L250:O250"/>
    <mergeCell ref="A253:O253"/>
    <mergeCell ref="A249:B249"/>
    <mergeCell ref="C249:E249"/>
    <mergeCell ref="B250:B251"/>
    <mergeCell ref="C250:C251"/>
    <mergeCell ref="D250:F250"/>
    <mergeCell ref="H250:K250"/>
    <mergeCell ref="A254:A255"/>
    <mergeCell ref="B254:B255"/>
    <mergeCell ref="C254:C255"/>
    <mergeCell ref="D254:D255"/>
    <mergeCell ref="C246:E246"/>
    <mergeCell ref="A247:B247"/>
    <mergeCell ref="C247:E247"/>
    <mergeCell ref="A248:B248"/>
    <mergeCell ref="C248:E248"/>
    <mergeCell ref="I254:I255"/>
    <mergeCell ref="A244:B244"/>
    <mergeCell ref="A245:B245"/>
    <mergeCell ref="L274:O274"/>
    <mergeCell ref="J254:J255"/>
    <mergeCell ref="K254:K255"/>
    <mergeCell ref="L254:L255"/>
    <mergeCell ref="E254:E255"/>
    <mergeCell ref="F254:F255"/>
    <mergeCell ref="G254:G255"/>
    <mergeCell ref="H254:H255"/>
    <mergeCell ref="M254:M255"/>
    <mergeCell ref="N254:N255"/>
    <mergeCell ref="O254:O255"/>
    <mergeCell ref="A259:B259"/>
    <mergeCell ref="A260:O260"/>
    <mergeCell ref="A272:B272"/>
    <mergeCell ref="C272:E272"/>
    <mergeCell ref="A273:B273"/>
    <mergeCell ref="A1:B1"/>
    <mergeCell ref="A2:B2"/>
    <mergeCell ref="A3:B3"/>
    <mergeCell ref="C1:E1"/>
    <mergeCell ref="C2:E2"/>
    <mergeCell ref="C3:E3"/>
    <mergeCell ref="C25:E25"/>
    <mergeCell ref="A26:B26"/>
    <mergeCell ref="C26:E26"/>
    <mergeCell ref="A8:O8"/>
    <mergeCell ref="C9:C10"/>
    <mergeCell ref="D9:D10"/>
    <mergeCell ref="E9:E10"/>
    <mergeCell ref="F9:F10"/>
    <mergeCell ref="G9:G10"/>
    <mergeCell ref="H9:H10"/>
    <mergeCell ref="D5:F5"/>
    <mergeCell ref="O9:O10"/>
    <mergeCell ref="A14:B14"/>
    <mergeCell ref="A15:O15"/>
    <mergeCell ref="I9:I10"/>
    <mergeCell ref="J9:J10"/>
    <mergeCell ref="A9:A10"/>
    <mergeCell ref="B9:B10"/>
    <mergeCell ref="A31:O31"/>
    <mergeCell ref="A4:B4"/>
    <mergeCell ref="C4:E4"/>
    <mergeCell ref="L28:O28"/>
    <mergeCell ref="K9:K10"/>
    <mergeCell ref="L9:L10"/>
    <mergeCell ref="M9:M10"/>
    <mergeCell ref="A37:O37"/>
    <mergeCell ref="A27:B27"/>
    <mergeCell ref="C27:E27"/>
    <mergeCell ref="B28:B29"/>
    <mergeCell ref="C28:C29"/>
    <mergeCell ref="D28:F28"/>
    <mergeCell ref="H28:K28"/>
    <mergeCell ref="H5:K5"/>
    <mergeCell ref="L5:O5"/>
    <mergeCell ref="B5:B6"/>
    <mergeCell ref="C5:C6"/>
    <mergeCell ref="N9:N10"/>
    <mergeCell ref="A24:B24"/>
    <mergeCell ref="C24:E24"/>
    <mergeCell ref="A25:B25"/>
    <mergeCell ref="H41:H42"/>
    <mergeCell ref="L41:L42"/>
    <mergeCell ref="M41:M42"/>
    <mergeCell ref="O41:O42"/>
    <mergeCell ref="I41:I42"/>
    <mergeCell ref="J41:J42"/>
    <mergeCell ref="K41:K42"/>
    <mergeCell ref="N41:N42"/>
    <mergeCell ref="C49:E49"/>
    <mergeCell ref="F41:F42"/>
    <mergeCell ref="G41:G42"/>
    <mergeCell ref="B41:B42"/>
    <mergeCell ref="A50:B50"/>
    <mergeCell ref="C50:E50"/>
    <mergeCell ref="A51:B51"/>
    <mergeCell ref="C51:E51"/>
    <mergeCell ref="A41:A42"/>
    <mergeCell ref="C41:C42"/>
    <mergeCell ref="D41:D42"/>
    <mergeCell ref="E41:E42"/>
    <mergeCell ref="L53:O53"/>
    <mergeCell ref="A56:O56"/>
    <mergeCell ref="B64:B65"/>
    <mergeCell ref="A72:B72"/>
    <mergeCell ref="C72:E72"/>
    <mergeCell ref="A62:O62"/>
    <mergeCell ref="A52:B52"/>
    <mergeCell ref="C52:E52"/>
    <mergeCell ref="A49:B49"/>
    <mergeCell ref="A75:B75"/>
    <mergeCell ref="C75:E75"/>
    <mergeCell ref="B76:B77"/>
    <mergeCell ref="C76:C77"/>
    <mergeCell ref="D76:F76"/>
    <mergeCell ref="H76:K76"/>
    <mergeCell ref="H53:K53"/>
    <mergeCell ref="A98:B98"/>
    <mergeCell ref="C98:E98"/>
    <mergeCell ref="G64:G65"/>
    <mergeCell ref="B53:B54"/>
    <mergeCell ref="C53:C54"/>
    <mergeCell ref="D53:F53"/>
    <mergeCell ref="A73:B73"/>
    <mergeCell ref="C73:E73"/>
    <mergeCell ref="A74:B74"/>
    <mergeCell ref="C74:E74"/>
    <mergeCell ref="L76:O76"/>
    <mergeCell ref="A79:O79"/>
    <mergeCell ref="A84:O84"/>
    <mergeCell ref="A95:B95"/>
    <mergeCell ref="C95:E95"/>
    <mergeCell ref="A96:B96"/>
    <mergeCell ref="C96:E96"/>
    <mergeCell ref="A97:B97"/>
    <mergeCell ref="C97:E97"/>
    <mergeCell ref="H99:K99"/>
    <mergeCell ref="B99:B100"/>
    <mergeCell ref="C99:C100"/>
    <mergeCell ref="D99:F99"/>
    <mergeCell ref="L99:O99"/>
    <mergeCell ref="A122:B122"/>
    <mergeCell ref="C122:E122"/>
    <mergeCell ref="A119:B119"/>
    <mergeCell ref="C119:E119"/>
    <mergeCell ref="A120:B120"/>
    <mergeCell ref="C120:E120"/>
    <mergeCell ref="A121:B121"/>
    <mergeCell ref="C121:E121"/>
    <mergeCell ref="A127:A128"/>
    <mergeCell ref="A146:B146"/>
    <mergeCell ref="C146:E146"/>
    <mergeCell ref="A133:O133"/>
    <mergeCell ref="A145:B145"/>
    <mergeCell ref="C145:E145"/>
    <mergeCell ref="D127:D128"/>
    <mergeCell ref="E127:E128"/>
    <mergeCell ref="A102:O102"/>
    <mergeCell ref="A108:O108"/>
    <mergeCell ref="B127:B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F127:F128"/>
    <mergeCell ref="H123:K123"/>
    <mergeCell ref="B123:B124"/>
    <mergeCell ref="C123:C124"/>
    <mergeCell ref="L123:O123"/>
    <mergeCell ref="A126:O126"/>
    <mergeCell ref="D123:F123"/>
    <mergeCell ref="A173:B173"/>
    <mergeCell ref="C173:E173"/>
    <mergeCell ref="C148:E148"/>
    <mergeCell ref="B149:B150"/>
    <mergeCell ref="C149:C150"/>
    <mergeCell ref="D149:F149"/>
    <mergeCell ref="H149:K149"/>
    <mergeCell ref="A152:O152"/>
    <mergeCell ref="A157:O157"/>
    <mergeCell ref="L149:O149"/>
    <mergeCell ref="A147:B147"/>
    <mergeCell ref="C147:E147"/>
    <mergeCell ref="A148:B148"/>
    <mergeCell ref="A171:B171"/>
    <mergeCell ref="C171:E171"/>
    <mergeCell ref="O127:O128"/>
    <mergeCell ref="C127:C128"/>
    <mergeCell ref="L175:O175"/>
    <mergeCell ref="E162:E163"/>
    <mergeCell ref="F162:F163"/>
    <mergeCell ref="B175:B176"/>
    <mergeCell ref="C175:C176"/>
    <mergeCell ref="D175:F175"/>
    <mergeCell ref="A162:A163"/>
    <mergeCell ref="C162:C163"/>
    <mergeCell ref="O162:O163"/>
    <mergeCell ref="A172:B172"/>
    <mergeCell ref="A174:B174"/>
    <mergeCell ref="B162:B163"/>
    <mergeCell ref="C174:E174"/>
    <mergeCell ref="K162:K163"/>
    <mergeCell ref="L162:L163"/>
    <mergeCell ref="M162:M163"/>
    <mergeCell ref="C172:E172"/>
    <mergeCell ref="H175:K175"/>
    <mergeCell ref="G162:G163"/>
    <mergeCell ref="H162:H163"/>
    <mergeCell ref="I162:I163"/>
    <mergeCell ref="J162:J163"/>
    <mergeCell ref="D162:D163"/>
    <mergeCell ref="N162:N163"/>
    <mergeCell ref="A178:O178"/>
    <mergeCell ref="A184:O184"/>
    <mergeCell ref="A195:B195"/>
    <mergeCell ref="C195:E195"/>
    <mergeCell ref="H199:K199"/>
    <mergeCell ref="L199:O199"/>
    <mergeCell ref="A202:O202"/>
    <mergeCell ref="A197:B197"/>
    <mergeCell ref="C197:E197"/>
    <mergeCell ref="A196:B196"/>
    <mergeCell ref="C196:E196"/>
    <mergeCell ref="H461:K461"/>
    <mergeCell ref="L461:O461"/>
    <mergeCell ref="H225:K225"/>
    <mergeCell ref="L225:O225"/>
    <mergeCell ref="A198:B198"/>
    <mergeCell ref="C198:E198"/>
    <mergeCell ref="B199:B200"/>
    <mergeCell ref="C199:C200"/>
    <mergeCell ref="D199:F199"/>
    <mergeCell ref="A228:O228"/>
    <mergeCell ref="A223:B223"/>
    <mergeCell ref="C223:E223"/>
    <mergeCell ref="A224:B224"/>
    <mergeCell ref="C224:E224"/>
    <mergeCell ref="B225:B226"/>
    <mergeCell ref="C225:C226"/>
    <mergeCell ref="D225:F225"/>
    <mergeCell ref="A209:O209"/>
    <mergeCell ref="A221:B221"/>
    <mergeCell ref="C221:E221"/>
    <mergeCell ref="A222:B222"/>
    <mergeCell ref="C222:E222"/>
    <mergeCell ref="A234:O234"/>
    <mergeCell ref="A246:B24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Чистякова</cp:lastModifiedBy>
  <cp:lastPrinted>2021-11-28T13:49:18Z</cp:lastPrinted>
  <dcterms:created xsi:type="dcterms:W3CDTF">2017-10-09T10:01:12Z</dcterms:created>
  <dcterms:modified xsi:type="dcterms:W3CDTF">2024-10-21T06:28:00Z</dcterms:modified>
</cp:coreProperties>
</file>